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activeTab="1"/>
  </bookViews>
  <sheets>
    <sheet name="Formular de oferta" sheetId="8" r:id="rId1"/>
    <sheet name="Anexa 1 la formularul de oferta" sheetId="7" r:id="rId2"/>
  </sheets>
  <definedNames>
    <definedName name="_xlnm.Print_Titles" localSheetId="1">'Anexa 1 la formularul de oferta'!$8:$8</definedName>
  </definedNames>
  <calcPr calcId="152511" iterateDelta="1E-4"/>
</workbook>
</file>

<file path=xl/calcChain.xml><?xml version="1.0" encoding="utf-8"?>
<calcChain xmlns="http://schemas.openxmlformats.org/spreadsheetml/2006/main">
  <c r="G95" i="7" l="1"/>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94" i="7"/>
  <c r="G10" i="7"/>
  <c r="G11" i="7"/>
  <c r="G12" i="7"/>
  <c r="G13" i="7"/>
  <c r="G91" i="7" s="1"/>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 i="7"/>
  <c r="G164" i="7"/>
  <c r="G165" i="7" l="1"/>
  <c r="D14" i="8" s="1"/>
  <c r="D54" i="8"/>
  <c r="G15" i="8" l="1"/>
</calcChain>
</file>

<file path=xl/sharedStrings.xml><?xml version="1.0" encoding="utf-8"?>
<sst xmlns="http://schemas.openxmlformats.org/spreadsheetml/2006/main" count="685" uniqueCount="595">
  <si>
    <t>Nr. crt.</t>
  </si>
  <si>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</si>
  <si>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</si>
  <si>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</si>
  <si>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</si>
  <si>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</si>
  <si>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</si>
  <si>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</si>
  <si>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</si>
  <si>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</si>
  <si>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</si>
  <si>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</si>
  <si>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Semnătura (electronică extinsă, bazată pe certificat calificat, eliberat de un furnizor de servicii de certificare acreditat în condițiile legii) a reprezentantului Ofertantului, </t>
  </si>
  <si>
    <t>….</t>
  </si>
  <si>
    <t>Numele semnatarului, așa cum este acesta identificat în DUAE la rubrica „Informații privind reprezentanții operatorului economic”</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</si>
  <si>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</si>
  <si>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</si>
  <si>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</si>
  <si>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</si>
  <si>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</si>
  <si>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</si>
  <si>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</si>
  <si>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</si>
  <si>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</si>
  <si>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</si>
  <si>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</si>
  <si>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</si>
  <si>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</si>
  <si>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</si>
  <si>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</si>
  <si>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</si>
  <si>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</si>
  <si>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</si>
  <si>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</si>
  <si>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</si>
  <si>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</si>
  <si>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</si>
  <si>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</si>
  <si>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</si>
  <si>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 după cum am fost instruiți prin documentele achiziției;</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</si>
  <si>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t>
    </r>
  </si>
  <si>
    <t>Ofertant,</t>
  </si>
  <si>
    <r>
      <t>(</t>
    </r>
    <r>
      <rPr>
        <i/>
        <sz val="10"/>
        <color rgb="FFFF0000"/>
        <rFont val="Times New Roman"/>
        <family val="1"/>
        <charset val="238"/>
      </rPr>
      <t>introduceti suma în cifre şi în litere</t>
    </r>
    <r>
      <rPr>
        <i/>
        <sz val="10"/>
        <rFont val="Times New Roman"/>
        <family val="1"/>
        <charset val="238"/>
      </rPr>
      <t xml:space="preserve">), </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</si>
  <si>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</si>
  <si>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</si>
  <si>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</si>
  <si>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</si>
  <si>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</si>
  <si>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</si>
  <si>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</si>
  <si>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</si>
  <si>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</si>
  <si>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</si>
  <si>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 xml:space="preserve">Expertizarea şi elaborarea documentaţiei tehnice în vederea autorizării ISCIR a echipamentelor sub presiune (conducte si recipienti) supuse reglementarilor ISCIR aferente cazanelor energetice din cadrul SE Rovinari </t>
  </si>
  <si>
    <r>
      <t xml:space="preserve">Obiectul contractului: </t>
    </r>
    <r>
      <rPr>
        <b/>
        <i/>
        <sz val="11"/>
        <color rgb="FFFF0000"/>
        <rFont val="Times New Roman"/>
        <family val="1"/>
        <charset val="238"/>
      </rPr>
      <t>,,Expertizarea şi elaborarea documentaţiei tehnice în vederea autorizării ISCIR a echipamentelor sub presiune (conducte si recipienti) supuse reglementarilor ISCIR aferente cazanelor energetice din cadrul SE Rovinari’’</t>
    </r>
  </si>
  <si>
    <t>Denumire</t>
  </si>
  <si>
    <t>Caracteristici</t>
  </si>
  <si>
    <t>Serie/an fabricaţie</t>
  </si>
  <si>
    <t>Număr carte ISCIR</t>
  </si>
  <si>
    <t>CAZANUL Nr. 4</t>
  </si>
  <si>
    <t>Q= 1035 t/h; TIP/MP=540/540°C; Pn=215/65 ata</t>
  </si>
  <si>
    <t>C 974</t>
  </si>
  <si>
    <t>CAZANUL Nr. 6</t>
  </si>
  <si>
    <t>Q=1035t/h ; T1P/MP=540/ 540°C; Pn= 195/60 ata</t>
  </si>
  <si>
    <t>17680/1978</t>
  </si>
  <si>
    <t>C 947</t>
  </si>
  <si>
    <t>Conducta abur viu RA 10/4</t>
  </si>
  <si>
    <t>RA 10/4/1974</t>
  </si>
  <si>
    <t>C- 513</t>
  </si>
  <si>
    <t>Conducta abur viu RA 11/4</t>
  </si>
  <si>
    <t>RA 11/4/1974</t>
  </si>
  <si>
    <t>C- 514</t>
  </si>
  <si>
    <t>Conducta abur viu RA 12/4</t>
  </si>
  <si>
    <t>RA 12/4/1974</t>
  </si>
  <si>
    <t>C-515</t>
  </si>
  <si>
    <t>Conducta abur viu RA 20/4</t>
  </si>
  <si>
    <t>RA 20/4/1974</t>
  </si>
  <si>
    <t>C-518</t>
  </si>
  <si>
    <t>Conducta abur viu RA 21/4</t>
  </si>
  <si>
    <t>RA 21/4/1974</t>
  </si>
  <si>
    <t>C-519</t>
  </si>
  <si>
    <t>Conducta abur viu RA 30/4</t>
  </si>
  <si>
    <t>RA 30/4/1974</t>
  </si>
  <si>
    <t>C- 523</t>
  </si>
  <si>
    <t>Conducta abur viu RA 40/4</t>
  </si>
  <si>
    <t>RA 40/4/1974</t>
  </si>
  <si>
    <t>C- 524</t>
  </si>
  <si>
    <t>Conducta abur viu RA 41/4</t>
  </si>
  <si>
    <t>RA 41/4/1974</t>
  </si>
  <si>
    <t>C- 525</t>
  </si>
  <si>
    <t>Conducta abur cald RB 10/4</t>
  </si>
  <si>
    <t>4RB10/2014</t>
  </si>
  <si>
    <t>BCDT 101898 B-17</t>
  </si>
  <si>
    <t>Conducta abur cald RB 11/4</t>
  </si>
  <si>
    <t>RB 11/4/1974</t>
  </si>
  <si>
    <t>C- 527</t>
  </si>
  <si>
    <t>Conducta abur cald RB 12/4</t>
  </si>
  <si>
    <t>4RB 12/2014</t>
  </si>
  <si>
    <t>BCDT 101896 B-l5</t>
  </si>
  <si>
    <t>Conducta abur cald RB 20/4</t>
  </si>
  <si>
    <t>4RB 20/2014</t>
  </si>
  <si>
    <t>BCDT 101897 B-16</t>
  </si>
  <si>
    <t>Conducta abur cald RB 21 /4</t>
  </si>
  <si>
    <t>RB 21/4/1974</t>
  </si>
  <si>
    <t>C- 530</t>
  </si>
  <si>
    <t>Conducta abur cald RB 22/4</t>
  </si>
  <si>
    <t>RB 22/4/2014</t>
  </si>
  <si>
    <t>BCDT 101895 B-14</t>
  </si>
  <si>
    <t>Conducta abur cald RB 30/4</t>
  </si>
  <si>
    <t>RB 30/4/1974</t>
  </si>
  <si>
    <t>C- 532</t>
  </si>
  <si>
    <t>Conducta abur rece RC 10/4</t>
  </si>
  <si>
    <t>RC 10/4/1974</t>
  </si>
  <si>
    <t>C- 533</t>
  </si>
  <si>
    <t>Conducta abur rece RC 11/4</t>
  </si>
  <si>
    <t>RC 11/4/1974</t>
  </si>
  <si>
    <t>C- 534</t>
  </si>
  <si>
    <t>Conducta abur rece RC 12/4</t>
  </si>
  <si>
    <t>RC 12/4/1974</t>
  </si>
  <si>
    <t>C- 535</t>
  </si>
  <si>
    <t>Conducta abur rece RC 20/4</t>
  </si>
  <si>
    <t>RC 20/4/1974</t>
  </si>
  <si>
    <t>C- 536</t>
  </si>
  <si>
    <t>Conducta abur rece RC 21/4</t>
  </si>
  <si>
    <t>RC 21/4/1974</t>
  </si>
  <si>
    <t>C- 537</t>
  </si>
  <si>
    <t>Conducta apa alimentare RL10/4</t>
  </si>
  <si>
    <t>RL40/4/1974</t>
  </si>
  <si>
    <t>C- 540</t>
  </si>
  <si>
    <t>Conducta apa alimentare RL20/4</t>
  </si>
  <si>
    <t>RL20/4/1974</t>
  </si>
  <si>
    <t>C- 541</t>
  </si>
  <si>
    <t>Conducta apa alimentare RL30/4</t>
  </si>
  <si>
    <t>RL30/4/1974</t>
  </si>
  <si>
    <t>C- 542</t>
  </si>
  <si>
    <t>Conducta apa alimentare RL50/4</t>
  </si>
  <si>
    <t>RL50/4/1974</t>
  </si>
  <si>
    <t>C- 543</t>
  </si>
  <si>
    <t>Conducta apa alimentare RL51/4</t>
  </si>
  <si>
    <t>RL51/4/1974</t>
  </si>
  <si>
    <t>C- 544</t>
  </si>
  <si>
    <t>Conducta apa alimentare RL52/4</t>
  </si>
  <si>
    <t>RL52/4/1974</t>
  </si>
  <si>
    <t>C- 545</t>
  </si>
  <si>
    <t>Conducta golire RK20/4</t>
  </si>
  <si>
    <t>4RK20/ 2014</t>
  </si>
  <si>
    <t>Conducta golire RK21/4</t>
  </si>
  <si>
    <t>4RK21/2014</t>
  </si>
  <si>
    <t>BCDT 101893 B-12</t>
  </si>
  <si>
    <t>Conducta golire RK22/4</t>
  </si>
  <si>
    <t>4RK22/2014</t>
  </si>
  <si>
    <t>BCDT 101894 B-13</t>
  </si>
  <si>
    <t>RECIPIENT PIP5</t>
  </si>
  <si>
    <t>Vi/e=24500 /4500 L; Pe/i=23/360 bar</t>
  </si>
  <si>
    <t>543/1982</t>
  </si>
  <si>
    <t>C 32570</t>
  </si>
  <si>
    <t>Vi/e=23000/44440 L; Pe/i=38/314 bar</t>
  </si>
  <si>
    <t>121/1976</t>
  </si>
  <si>
    <t>C 15986</t>
  </si>
  <si>
    <t>RECIPIENT P1P6 Bis</t>
  </si>
  <si>
    <t>Vi/e= 13500/ 2000 L; Pe/i=38/314 bar</t>
  </si>
  <si>
    <t>112/1975</t>
  </si>
  <si>
    <t>C 15989</t>
  </si>
  <si>
    <t>RECIPIENT PIP 7</t>
  </si>
  <si>
    <t>Vi/e=31000/ 4850 L; Pe/i=59/314 bar</t>
  </si>
  <si>
    <t>122/1976</t>
  </si>
  <si>
    <t>C 15987</t>
  </si>
  <si>
    <t>RECIPIENT PJP 1</t>
  </si>
  <si>
    <t>478/1980</t>
  </si>
  <si>
    <t>C 32569</t>
  </si>
  <si>
    <t>Conducta abur intermediar cald RB 11/5</t>
  </si>
  <si>
    <t>RB 11/5/1975</t>
  </si>
  <si>
    <t>C 278</t>
  </si>
  <si>
    <t>Conducta abur intermediar cald RB 21/5</t>
  </si>
  <si>
    <t>RB 21/5/1976</t>
  </si>
  <si>
    <t>C 281</t>
  </si>
  <si>
    <t>Conducta abur rece RC 10/5</t>
  </si>
  <si>
    <t>RC 10/5/1975</t>
  </si>
  <si>
    <t>C 613</t>
  </si>
  <si>
    <t>Conducta abur rece RC 11/5</t>
  </si>
  <si>
    <t>RC 11/5/1975</t>
  </si>
  <si>
    <t>C 614</t>
  </si>
  <si>
    <t>Conducta abur rece RC 12/5</t>
  </si>
  <si>
    <t>RC 12/5/1975</t>
  </si>
  <si>
    <t>C 615</t>
  </si>
  <si>
    <t>Conducta abur rece RC 20/5</t>
  </si>
  <si>
    <t>RC 20/5/1975</t>
  </si>
  <si>
    <t>C 616</t>
  </si>
  <si>
    <t>Conducta abur rece RC 21/5</t>
  </si>
  <si>
    <t>RC 21/5/1975</t>
  </si>
  <si>
    <t>C 617</t>
  </si>
  <si>
    <t>RECIPIENT Hidrogen</t>
  </si>
  <si>
    <t>V=20.000 L; P= 10 bari</t>
  </si>
  <si>
    <t>2002274/84/1983</t>
  </si>
  <si>
    <t>C 2270</t>
  </si>
  <si>
    <t>V=20.000L; P= 10 bari</t>
  </si>
  <si>
    <t>20022-74-83/ 1983</t>
  </si>
  <si>
    <t>C 2269</t>
  </si>
  <si>
    <t>2002274-82-1983</t>
  </si>
  <si>
    <t>C 2268</t>
  </si>
  <si>
    <t>2002274-86-1983</t>
  </si>
  <si>
    <t>C 2274</t>
  </si>
  <si>
    <t>2002274-85-1983</t>
  </si>
  <si>
    <t>C-2271</t>
  </si>
  <si>
    <t>RECIPIENT AER</t>
  </si>
  <si>
    <t>V= 12500 L; P=11 bari: T= -30-90°C</t>
  </si>
  <si>
    <t>58179/2008</t>
  </si>
  <si>
    <t>BRCP 100824</t>
  </si>
  <si>
    <t>V=12500 L; P=11 bari; T= -30-90°C</t>
  </si>
  <si>
    <t>58180/2008</t>
  </si>
  <si>
    <t>BRCP 100823</t>
  </si>
  <si>
    <t>58181 / 2008</t>
  </si>
  <si>
    <t>BRCP 100997</t>
  </si>
  <si>
    <t>V= 10000 L; P=1 bar; T= -20-65°C</t>
  </si>
  <si>
    <t>10.00316.001/2011</t>
  </si>
  <si>
    <t>BRCP 101788</t>
  </si>
  <si>
    <t>RECIPIENT TAMPON AER</t>
  </si>
  <si>
    <t>V= 10000 L; P=11.5 bari; T=-20/80°C</t>
  </si>
  <si>
    <t>1986-1/2013</t>
  </si>
  <si>
    <t>BRCP 195228</t>
  </si>
  <si>
    <t>V= 12.000 L: pu=10 bari</t>
  </si>
  <si>
    <t>19353/1989</t>
  </si>
  <si>
    <t>C32613</t>
  </si>
  <si>
    <t>V= 12.000 L; pu=10 bari</t>
  </si>
  <si>
    <t>19350/1989</t>
  </si>
  <si>
    <t>C32614</t>
  </si>
  <si>
    <t>V=12.000 L; P=10 bari</t>
  </si>
  <si>
    <t>19351/1990</t>
  </si>
  <si>
    <t>C 32615</t>
  </si>
  <si>
    <t>19354/1989</t>
  </si>
  <si>
    <t>C32616</t>
  </si>
  <si>
    <t>V=12.000 L; P=10bari</t>
  </si>
  <si>
    <t>19360/1990</t>
  </si>
  <si>
    <t>C 32617</t>
  </si>
  <si>
    <t>19361/1990</t>
  </si>
  <si>
    <t>C 32618</t>
  </si>
  <si>
    <t>RECIPIENT Racitor Final</t>
  </si>
  <si>
    <t>V=25/100 L; pu=3/12 bari</t>
  </si>
  <si>
    <t>20125/1991</t>
  </si>
  <si>
    <t>C 32619</t>
  </si>
  <si>
    <t>20050/1991</t>
  </si>
  <si>
    <t>C32620</t>
  </si>
  <si>
    <t>20107/1991</t>
  </si>
  <si>
    <t>C32621</t>
  </si>
  <si>
    <t>20058/1991</t>
  </si>
  <si>
    <t>C 32622</t>
  </si>
  <si>
    <t>20060/1991</t>
  </si>
  <si>
    <t>C32623</t>
  </si>
  <si>
    <t>V=25/100 L; pu=3/12bari</t>
  </si>
  <si>
    <t>20121/1991</t>
  </si>
  <si>
    <t>C 32624</t>
  </si>
  <si>
    <t>20052/1991</t>
  </si>
  <si>
    <t>C 32625</t>
  </si>
  <si>
    <t>20101/1991</t>
  </si>
  <si>
    <t>C 32626</t>
  </si>
  <si>
    <t>RECIPIENT TAMPON</t>
  </si>
  <si>
    <t>V= 12.000 L; P=10 bari; T= -20-90°C</t>
  </si>
  <si>
    <t>18981/1989</t>
  </si>
  <si>
    <t>C 33017</t>
  </si>
  <si>
    <t>V= 12.000 L; P= 10 bari; T= -20-90°C</t>
  </si>
  <si>
    <t>18997/1989</t>
  </si>
  <si>
    <t>C 33018</t>
  </si>
  <si>
    <t>18998/1989</t>
  </si>
  <si>
    <t>C33019</t>
  </si>
  <si>
    <t>19006/1989</t>
  </si>
  <si>
    <t>C 33020</t>
  </si>
  <si>
    <t>19057/1989</t>
  </si>
  <si>
    <t>C33021</t>
  </si>
  <si>
    <t>V= 12.000 L; pu=10 bari; T=20-90°C</t>
  </si>
  <si>
    <t>19062/1989</t>
  </si>
  <si>
    <t>C 33022</t>
  </si>
  <si>
    <t>RECIPIENT</t>
  </si>
  <si>
    <t>V= 15.000 L; P=10 bari</t>
  </si>
  <si>
    <t>13135/1971</t>
  </si>
  <si>
    <t>13136/1970</t>
  </si>
  <si>
    <t>V= 15.000 L; P= 10 bari</t>
  </si>
  <si>
    <t>13134/1970</t>
  </si>
  <si>
    <t>C-521</t>
  </si>
  <si>
    <t>13010/1970</t>
  </si>
  <si>
    <t>C-528</t>
  </si>
  <si>
    <t>Ve/i=230/40 L; P= 10/5 bari</t>
  </si>
  <si>
    <t>12591/1969</t>
  </si>
  <si>
    <t>C663</t>
  </si>
  <si>
    <t>12603/1969</t>
  </si>
  <si>
    <t>C 664</t>
  </si>
  <si>
    <t>12590/1969</t>
  </si>
  <si>
    <t>C 665</t>
  </si>
  <si>
    <t>12592/1969</t>
  </si>
  <si>
    <t>Neprevazut/accidental/avarie</t>
  </si>
  <si>
    <t>RECIPIENT PIP 5</t>
  </si>
  <si>
    <t>V=23200 L; Pe/i=22,8/314 bari</t>
  </si>
  <si>
    <t>75/1975</t>
  </si>
  <si>
    <t>C 8478</t>
  </si>
  <si>
    <t>V=23000/4440 L; Pn=38/314 bari</t>
  </si>
  <si>
    <t>73/1975</t>
  </si>
  <si>
    <t>C 4035</t>
  </si>
  <si>
    <t>V= 13500/2.000 L; Pn=38/314 bari</t>
  </si>
  <si>
    <t>72/1975</t>
  </si>
  <si>
    <t>C 8479</t>
  </si>
  <si>
    <t>V=31000/4480 L; Pn=59/314 bari</t>
  </si>
  <si>
    <t>74/1975</t>
  </si>
  <si>
    <t>C 8477</t>
  </si>
  <si>
    <t>Ve/i= 18990/6515L; Pe/i=2/34 bari</t>
  </si>
  <si>
    <t>3047/2013</t>
  </si>
  <si>
    <t>BRCP 105486</t>
  </si>
  <si>
    <t>RECIPIENT PJP 2</t>
  </si>
  <si>
    <t>Ve/i= 10780/6300 L; Pe/i=2/244 bari</t>
  </si>
  <si>
    <t>3048/2013</t>
  </si>
  <si>
    <t>BRCP 105487</t>
  </si>
  <si>
    <t>RECIPIENT PJP 3</t>
  </si>
  <si>
    <t>Vi/e=9670/5910 L; Pe/i=9/34 bari</t>
  </si>
  <si>
    <t>3049/2013</t>
  </si>
  <si>
    <t>BRCP 105488</t>
  </si>
  <si>
    <t>RECIPIENT Rez. Apa</t>
  </si>
  <si>
    <t>V=208000 L; P= 12 bari</t>
  </si>
  <si>
    <t>MS-73-12/1974</t>
  </si>
  <si>
    <t>C 16132</t>
  </si>
  <si>
    <t>RECIPIENT Degazor</t>
  </si>
  <si>
    <t>V=57550 L; P=66,7bari</t>
  </si>
  <si>
    <t>MS-73-24/1974</t>
  </si>
  <si>
    <t>C 16131</t>
  </si>
  <si>
    <t>RECIPIENT EXPANDOR</t>
  </si>
  <si>
    <t>V=24.000 L ; P=66,7bari</t>
  </si>
  <si>
    <t>21842/1999</t>
  </si>
  <si>
    <t>C33438</t>
  </si>
  <si>
    <t>RECIPIENT Boyler dr.</t>
  </si>
  <si>
    <t>V=2480/1010L; P=8/16bari</t>
  </si>
  <si>
    <t>17286/1974</t>
  </si>
  <si>
    <t>C 4313</t>
  </si>
  <si>
    <t>RECIPIENT Boyler stg.</t>
  </si>
  <si>
    <t>17287/1974</t>
  </si>
  <si>
    <t>C 4223</t>
  </si>
  <si>
    <t>RECIPIENT Aer</t>
  </si>
  <si>
    <t>V=200 L; P=9 bari</t>
  </si>
  <si>
    <t>105365/1976</t>
  </si>
  <si>
    <t>C 16122</t>
  </si>
  <si>
    <t>330/1976</t>
  </si>
  <si>
    <t>C6267</t>
  </si>
  <si>
    <t>V=1000 L; P=10 bari</t>
  </si>
  <si>
    <t>1431/1975</t>
  </si>
  <si>
    <t>C 6360</t>
  </si>
  <si>
    <t>V=500 L; P=10 bari</t>
  </si>
  <si>
    <t>1302/1974</t>
  </si>
  <si>
    <t>C 6361</t>
  </si>
  <si>
    <t>RECIPIENT Abur</t>
  </si>
  <si>
    <t>V=1800L; P=5 bari</t>
  </si>
  <si>
    <t>23721/2013</t>
  </si>
  <si>
    <t>BRCP 105489</t>
  </si>
  <si>
    <t>V=2400L; P=11 bari</t>
  </si>
  <si>
    <t>23720/2013</t>
  </si>
  <si>
    <t>BRCP 105490</t>
  </si>
  <si>
    <t>V=860L; P= 10 bari</t>
  </si>
  <si>
    <t>23719/2013</t>
  </si>
  <si>
    <t>BRCP 105491</t>
  </si>
  <si>
    <t>RECIPIENT Rezervor apa</t>
  </si>
  <si>
    <t>V=208000L; P= 12 Bar</t>
  </si>
  <si>
    <t>MS 73-25</t>
  </si>
  <si>
    <t>C 7451</t>
  </si>
  <si>
    <t>V=208000L; P=12 Bar</t>
  </si>
  <si>
    <t>47/1974</t>
  </si>
  <si>
    <t>C 6527</t>
  </si>
  <si>
    <t>22135/1984</t>
  </si>
  <si>
    <t>C30808</t>
  </si>
  <si>
    <t>RECIPIENT Rezervor aer</t>
  </si>
  <si>
    <t>103290/1975</t>
  </si>
  <si>
    <t>C 16642</t>
  </si>
  <si>
    <t>RECIPIENT Boyler</t>
  </si>
  <si>
    <t>Vi/e=2480/1010L; Pe/i=8/16 bar</t>
  </si>
  <si>
    <t>12279/70</t>
  </si>
  <si>
    <t>C 757</t>
  </si>
  <si>
    <t>EXPANDOR</t>
  </si>
  <si>
    <t>23424 /2009</t>
  </si>
  <si>
    <t>BRCP 101931</t>
  </si>
  <si>
    <t>PREINCALZITOR inox apa-abur, Dn 300</t>
  </si>
  <si>
    <t>T= 15-200 °C</t>
  </si>
  <si>
    <t>1331 / 2008</t>
  </si>
  <si>
    <t>BRCP 101930</t>
  </si>
  <si>
    <t>EXPANDOR Purja IP</t>
  </si>
  <si>
    <t>677/2011</t>
  </si>
  <si>
    <t>BRCP 101928</t>
  </si>
  <si>
    <t>EXPANDOR Purja lichida</t>
  </si>
  <si>
    <t>V=1800 litri; Pmax =5bar;</t>
  </si>
  <si>
    <t>678/2011</t>
  </si>
  <si>
    <t>BRCP 101929</t>
  </si>
  <si>
    <t>PREINCALZIT PJP 2</t>
  </si>
  <si>
    <t>V- 9400 / 5600 Litri; P= 9/34 Bar</t>
  </si>
  <si>
    <t>23555/2011</t>
  </si>
  <si>
    <t>BRCP 102218</t>
  </si>
  <si>
    <t>PREINCALZIT PJP 3</t>
  </si>
  <si>
    <t>V= 9380 / 5930 Litri; P= 9/34 Bar</t>
  </si>
  <si>
    <t>23556/2011</t>
  </si>
  <si>
    <t>BRCP 102219</t>
  </si>
  <si>
    <t>Conducta abur viu RA 10</t>
  </si>
  <si>
    <t>BCDT 101075</t>
  </si>
  <si>
    <t>Conducta abur viu RA 11</t>
  </si>
  <si>
    <t>BCDT 101065</t>
  </si>
  <si>
    <t>Conducta abur viu RA 12</t>
  </si>
  <si>
    <t>BCDT 101085</t>
  </si>
  <si>
    <t>Conducta abur viu RA 20</t>
  </si>
  <si>
    <t>RA 20/1977</t>
  </si>
  <si>
    <t>BCDT 101076</t>
  </si>
  <si>
    <t>Conducta abur viu RA 21</t>
  </si>
  <si>
    <t>BCDT 101066</t>
  </si>
  <si>
    <t>Conducta abur viu RA 22</t>
  </si>
  <si>
    <t>BCDT 101086</t>
  </si>
  <si>
    <t>Conducta abur viu RA 30</t>
  </si>
  <si>
    <t>BCDT 101078</t>
  </si>
  <si>
    <t>Conducta abur viu RA 31</t>
  </si>
  <si>
    <t>BCDT 101067</t>
  </si>
  <si>
    <t>Conducta abur viu RA 40</t>
  </si>
  <si>
    <t>BCDT 101087</t>
  </si>
  <si>
    <t>Conducta abur viu RA 41</t>
  </si>
  <si>
    <t>BCDT 101077</t>
  </si>
  <si>
    <t>Conducta abur viu RA 51</t>
  </si>
  <si>
    <t>P=196 bar; T=540°C;</t>
  </si>
  <si>
    <t>BCDT 101068</t>
  </si>
  <si>
    <t>Conducta abur cald RB 10</t>
  </si>
  <si>
    <t>BCDT 101088</t>
  </si>
  <si>
    <t>Conducta abur cald RB 11</t>
  </si>
  <si>
    <t>6RB11/2011</t>
  </si>
  <si>
    <t>BCDT 101079</t>
  </si>
  <si>
    <t>Conducta abur cald RB 12</t>
  </si>
  <si>
    <t>BCDT 101069</t>
  </si>
  <si>
    <t>Conducta abur cald RB 20</t>
  </si>
  <si>
    <t>6RB20/2011</t>
  </si>
  <si>
    <t>BCDT 101089</t>
  </si>
  <si>
    <t>Conducta abur cald RB 21</t>
  </si>
  <si>
    <t>6RB21/2011</t>
  </si>
  <si>
    <t>BCDT 101080</t>
  </si>
  <si>
    <t>Conducta abur cald RB 22</t>
  </si>
  <si>
    <t>BCDT 101070</t>
  </si>
  <si>
    <t>Conducta abur cald RB 30</t>
  </si>
  <si>
    <t>6RB30/2011</t>
  </si>
  <si>
    <t>BCDT 101090</t>
  </si>
  <si>
    <t>Conducta abur cald RB 41</t>
  </si>
  <si>
    <t>P=49,2 bar; T=540°C</t>
  </si>
  <si>
    <t>6RB41/2011</t>
  </si>
  <si>
    <t>BCDT 101081</t>
  </si>
  <si>
    <t>Conducta abur cald RB 85</t>
  </si>
  <si>
    <t>6RB85/2011</t>
  </si>
  <si>
    <t>BCDT 101071</t>
  </si>
  <si>
    <t>Conducta abur rece RC 10</t>
  </si>
  <si>
    <t>6RC10/1977</t>
  </si>
  <si>
    <t>BCDT 101091</t>
  </si>
  <si>
    <t>Conducta abur reced RC 11</t>
  </si>
  <si>
    <t>6RC11/1977</t>
  </si>
  <si>
    <t>BCDT 101082</t>
  </si>
  <si>
    <t>Conducta abur rece RC 12</t>
  </si>
  <si>
    <t>6RC12/1977</t>
  </si>
  <si>
    <t>BCDT 101072</t>
  </si>
  <si>
    <t>Conducta abur rece RC 20</t>
  </si>
  <si>
    <t>6RC20/1977</t>
  </si>
  <si>
    <t>BCDT 101092</t>
  </si>
  <si>
    <t>Conducta abur rece RC 21</t>
  </si>
  <si>
    <t>6RC21/1977</t>
  </si>
  <si>
    <t>BCDT 101083</t>
  </si>
  <si>
    <t>Conducta abur rece RC 30</t>
  </si>
  <si>
    <t>P=51,2 bar; T=350°C</t>
  </si>
  <si>
    <t>6RC30/1977</t>
  </si>
  <si>
    <t>BCDT 101073</t>
  </si>
  <si>
    <t>Conducta apa aliment. RL 10</t>
  </si>
  <si>
    <t>6RL10/1977</t>
  </si>
  <si>
    <t>BCDT 101093</t>
  </si>
  <si>
    <t>Conducta apa aliment. RL 50</t>
  </si>
  <si>
    <t>6RL50/1977</t>
  </si>
  <si>
    <t>BCDT 101084</t>
  </si>
  <si>
    <t>Conducta apa aliment. RL 51</t>
  </si>
  <si>
    <t>6RL51/1977</t>
  </si>
  <si>
    <t>BCDT 101074</t>
  </si>
  <si>
    <t>Conducta apa aliment. RL 52</t>
  </si>
  <si>
    <t>6RL52/1977</t>
  </si>
  <si>
    <t>BCDT 101094</t>
  </si>
  <si>
    <t>Conducta goliri RK 20</t>
  </si>
  <si>
    <t>6RK20/2011</t>
  </si>
  <si>
    <t>BCDT 101095</t>
  </si>
  <si>
    <t>Conducta goliri RK 21</t>
  </si>
  <si>
    <t>6RK21/2011</t>
  </si>
  <si>
    <t>BCDT 101096</t>
  </si>
  <si>
    <t>Conducta goliri RK 22</t>
  </si>
  <si>
    <t>6RK22/2011</t>
  </si>
  <si>
    <t>BCDT 101097</t>
  </si>
  <si>
    <t>Conducta goliri RK 80</t>
  </si>
  <si>
    <t>6RK80/2011</t>
  </si>
  <si>
    <t>BCDT 101098</t>
  </si>
  <si>
    <t>Conducta goliri RK 82</t>
  </si>
  <si>
    <t>6RK82/2011</t>
  </si>
  <si>
    <t>BCDT 101099</t>
  </si>
  <si>
    <t>Conducta goliri RK 83</t>
  </si>
  <si>
    <t>6RK83/2011</t>
  </si>
  <si>
    <t>BCDT 101100</t>
  </si>
  <si>
    <t>Conducta abur RL 00</t>
  </si>
  <si>
    <t>6RL00/1977</t>
  </si>
  <si>
    <t>BCDT 104732</t>
  </si>
  <si>
    <t>Conducta abur RL 20</t>
  </si>
  <si>
    <t>6RL20/1977</t>
  </si>
  <si>
    <t>BCDT 104733</t>
  </si>
  <si>
    <t>Conducta abur RL 30</t>
  </si>
  <si>
    <t>6RL30/1977</t>
  </si>
  <si>
    <t>BCDT 104734</t>
  </si>
  <si>
    <t>Lista instalaţiilor de expertizat in anul 2026</t>
  </si>
  <si>
    <t>Lista instalaţiilor de expertizat in anul 2027</t>
  </si>
  <si>
    <t>Valoare, fara TVA (lei)</t>
  </si>
  <si>
    <t>Tarif, fara TVA (lei)</t>
  </si>
  <si>
    <r>
      <t>RECIPIENT PIP</t>
    </r>
    <r>
      <rPr>
        <sz val="12"/>
        <color rgb="FF000000"/>
        <rFont val="Candara"/>
        <family val="2"/>
      </rPr>
      <t>6</t>
    </r>
  </si>
  <si>
    <r>
      <t>Vi/e= 19/6,5 m</t>
    </r>
    <r>
      <rPr>
        <vertAlign val="superscript"/>
        <sz val="12"/>
        <color rgb="FF000000"/>
        <rFont val="Times New Roman"/>
        <family val="1"/>
      </rPr>
      <t>3</t>
    </r>
    <r>
      <rPr>
        <sz val="12"/>
        <color rgb="FF000000"/>
        <rFont val="Times New Roman"/>
        <family val="1"/>
      </rPr>
      <t>; Pe/i=2/34 bar; Pe/i=2/34 bar</t>
    </r>
  </si>
  <si>
    <r>
      <t>C</t>
    </r>
    <r>
      <rPr>
        <sz val="12"/>
        <color rgb="FF000000"/>
        <rFont val="Candara"/>
        <family val="2"/>
      </rPr>
      <t>666</t>
    </r>
  </si>
  <si>
    <r>
      <t xml:space="preserve">RECIPIENT PIP </t>
    </r>
    <r>
      <rPr>
        <sz val="12"/>
        <color rgb="FF000000"/>
        <rFont val="Candara"/>
        <family val="2"/>
      </rPr>
      <t>6</t>
    </r>
  </si>
  <si>
    <r>
      <t xml:space="preserve">RECIPIENT PIP </t>
    </r>
    <r>
      <rPr>
        <sz val="12"/>
        <color rgb="FF000000"/>
        <rFont val="Candara"/>
        <family val="2"/>
      </rPr>
      <t>6</t>
    </r>
    <r>
      <rPr>
        <sz val="12"/>
        <color rgb="FF000000"/>
        <rFont val="Times New Roman"/>
        <family val="1"/>
      </rPr>
      <t xml:space="preserve"> BIS</t>
    </r>
  </si>
  <si>
    <r>
      <t>6</t>
    </r>
    <r>
      <rPr>
        <sz val="12"/>
        <color rgb="FF000000"/>
        <rFont val="Times New Roman"/>
        <family val="1"/>
      </rPr>
      <t>RA 10/1977</t>
    </r>
  </si>
  <si>
    <r>
      <t>6</t>
    </r>
    <r>
      <rPr>
        <sz val="12"/>
        <color rgb="FF000000"/>
        <rFont val="Times New Roman"/>
        <family val="1"/>
      </rPr>
      <t>RA 11/1977</t>
    </r>
  </si>
  <si>
    <r>
      <t>6</t>
    </r>
    <r>
      <rPr>
        <sz val="12"/>
        <color rgb="FF000000"/>
        <rFont val="Times New Roman"/>
        <family val="1"/>
      </rPr>
      <t>RA 12/1977</t>
    </r>
  </si>
  <si>
    <r>
      <t>6</t>
    </r>
    <r>
      <rPr>
        <sz val="12"/>
        <color rgb="FF000000"/>
        <rFont val="Times New Roman"/>
        <family val="1"/>
      </rPr>
      <t>RA 21/1977</t>
    </r>
  </si>
  <si>
    <r>
      <t>6</t>
    </r>
    <r>
      <rPr>
        <sz val="12"/>
        <color rgb="FF000000"/>
        <rFont val="Times New Roman"/>
        <family val="1"/>
      </rPr>
      <t>RA 22/1977</t>
    </r>
  </si>
  <si>
    <r>
      <t>6</t>
    </r>
    <r>
      <rPr>
        <sz val="12"/>
        <color rgb="FF000000"/>
        <rFont val="Times New Roman"/>
        <family val="1"/>
      </rPr>
      <t>RA 30/1977</t>
    </r>
  </si>
  <si>
    <r>
      <t>6</t>
    </r>
    <r>
      <rPr>
        <sz val="12"/>
        <color rgb="FF000000"/>
        <rFont val="Times New Roman"/>
        <family val="1"/>
      </rPr>
      <t>RA 31/1977</t>
    </r>
  </si>
  <si>
    <r>
      <t>6</t>
    </r>
    <r>
      <rPr>
        <sz val="12"/>
        <color rgb="FF000000"/>
        <rFont val="Times New Roman"/>
        <family val="1"/>
      </rPr>
      <t>RA 40/1977</t>
    </r>
  </si>
  <si>
    <r>
      <t>6</t>
    </r>
    <r>
      <rPr>
        <sz val="12"/>
        <color rgb="FF000000"/>
        <rFont val="Times New Roman"/>
        <family val="1"/>
      </rPr>
      <t>RA 41/1977</t>
    </r>
  </si>
  <si>
    <r>
      <t>6</t>
    </r>
    <r>
      <rPr>
        <sz val="12"/>
        <color rgb="FF000000"/>
        <rFont val="Times New Roman"/>
        <family val="1"/>
      </rPr>
      <t>RA 51/1977</t>
    </r>
  </si>
  <si>
    <r>
      <t>6</t>
    </r>
    <r>
      <rPr>
        <sz val="12"/>
        <color rgb="FF000000"/>
        <rFont val="Times New Roman"/>
        <family val="1"/>
      </rPr>
      <t>RB10/2011</t>
    </r>
  </si>
  <si>
    <r>
      <t>6</t>
    </r>
    <r>
      <rPr>
        <sz val="12"/>
        <color rgb="FF000000"/>
        <rFont val="Times New Roman"/>
        <family val="1"/>
      </rPr>
      <t>RB12/2011</t>
    </r>
  </si>
  <si>
    <r>
      <t>6</t>
    </r>
    <r>
      <rPr>
        <sz val="12"/>
        <color rgb="FF000000"/>
        <rFont val="Times New Roman"/>
        <family val="1"/>
      </rPr>
      <t>RB 22/2011</t>
    </r>
  </si>
  <si>
    <r>
      <t>1</t>
    </r>
    <r>
      <rPr>
        <sz val="12"/>
        <color rgb="FF000000"/>
        <rFont val="Candara"/>
        <family val="2"/>
      </rPr>
      <t>4974/75</t>
    </r>
  </si>
  <si>
    <t>Total valoare Lista instalaţiilor de expertizat in anul 2027, fara TVA (lei)</t>
  </si>
  <si>
    <t>Total GENERAL, fara TVA (lei)</t>
  </si>
  <si>
    <t>Total valoare Lista instalaţiilor de expertizat in anul 2026, fara TVA (lei)</t>
  </si>
  <si>
    <t>……….</t>
  </si>
  <si>
    <t>BCDT 101892 B-11</t>
  </si>
  <si>
    <t>V-1000 L; P= 10 bari</t>
  </si>
  <si>
    <t>V=24000 Litri, P=66,7 bar.</t>
  </si>
  <si>
    <t>V=2400 litri; Pmax =11 bar;</t>
  </si>
  <si>
    <t>L=4,42 m; P=196 bar; T=540°C; Ø=232x26 mm</t>
  </si>
  <si>
    <t>L= 132,88 m; P=196 bar; T=540°C; Ø=324x37 mm</t>
  </si>
  <si>
    <t>L=4,31 m; P=196 bar: T=540°C; Ø=232x26 mm</t>
  </si>
  <si>
    <t>L=41,48 m: P=196 bar; T=540°C; Ø=106x13 mm</t>
  </si>
  <si>
    <t>L= 19,64 m; P=196 bar; T=540°C; Ø=106x13 mm</t>
  </si>
  <si>
    <t>L=30,79 m; P=196 bar; T=540°C; Ø=232x26 mm</t>
  </si>
  <si>
    <t>L=36,43 m; P= 196 bar; T=540°C; Ø=232x26 mm</t>
  </si>
  <si>
    <t>L= 198,7 m; P=49,2 bar; T=540°C; Ø=626x38 mm</t>
  </si>
  <si>
    <t>L=50 m; P=49,2 bar; T=540°C; Ø=398x24 mm</t>
  </si>
  <si>
    <t>L= 179 m; P=49,2 bar; T=540°C; Ø=626x38 mm</t>
  </si>
  <si>
    <t>L=36 m; P=49,2 bar; T=540°C; Ø=328x24 mm</t>
  </si>
  <si>
    <t>L=52,70 m; P=49,2 bar; T=540°C; Ø=398x24 mm</t>
  </si>
  <si>
    <t>L=4,72 m; P=49,2 bar; T=540°C; Ø=398x24 mm</t>
  </si>
  <si>
    <t>L= 166,10 m; P=51,2 bar; T=350°C; Ø=576x20,5 mm</t>
  </si>
  <si>
    <t>L=24,30 m; P=51,2 bar; T=350°C; Ø=576x20,5 mm</t>
  </si>
  <si>
    <t>L= 138,70 m; P=294 bar; T=260°C; Ø=419x34,5 mm</t>
  </si>
  <si>
    <r>
      <t xml:space="preserve">L= 12,70 m; P=294 bar; T=260°C; Ø=120x </t>
    </r>
    <r>
      <rPr>
        <sz val="12"/>
        <color rgb="FF000000"/>
        <rFont val="Candara"/>
        <family val="2"/>
      </rPr>
      <t>10</t>
    </r>
    <r>
      <rPr>
        <sz val="12"/>
        <color rgb="FF000000"/>
        <rFont val="Times New Roman"/>
        <family val="1"/>
      </rPr>
      <t xml:space="preserve"> mm</t>
    </r>
  </si>
  <si>
    <t>L= 132,67 m; P=90 bar; T=172°C; Ø=168x 6,3 Mm</t>
  </si>
  <si>
    <t>L= 16,70 m; P=294 bar; T=260°C; Ø=177x 12 mm</t>
  </si>
  <si>
    <t>L=78,90 m; P=51.2 bar; T=283°C; Ø=406,4x 16 mm</t>
  </si>
  <si>
    <t>L=28,05 m; P=51,2 bar; T=283°C ; Ø=273x 11 mm</t>
  </si>
  <si>
    <t>P=51,2 bar; T=283°C; Ø=33.7x3,2; L=24,8m</t>
  </si>
  <si>
    <t>P=51,2 bar; T=283°C; Ø=33,7x3,2; L=45,6m</t>
  </si>
  <si>
    <t>P=51,2 bar; T=283°C; Ø=33,7x3,2; L=38,3 m</t>
  </si>
  <si>
    <t>L=98m; P=298bar; T=260 °C; Ø=406,4x323,9x273</t>
  </si>
  <si>
    <t>L=27m; P=298bar; T=260 °C; Ø=240</t>
  </si>
  <si>
    <t>L= 133,15 m; P=196 bari; T=540°C; Ø=324x37 mm</t>
  </si>
  <si>
    <t>L=4,81 m; P=196 bari; T=540°C; Ø=232x26 mm</t>
  </si>
  <si>
    <t>L=4,42 m; P=196 bari; T=540°C; Ø=232x26 mm</t>
  </si>
  <si>
    <t>L=132,88 m; P=196 bari; T=540°C; Ø=324x37 mm</t>
  </si>
  <si>
    <t>L=41,48 m; P=196 bari; T=540°C; Ø=106x13 mm</t>
  </si>
  <si>
    <t>L=30,79 m; P=196 bari; T=540°C; Ø=232x26 mm</t>
  </si>
  <si>
    <t>L=36,43 m; P=196 bari; T=540°C; Ø=232x26 mm</t>
  </si>
  <si>
    <t>L=180,032 m; P=67,7 bari; T=545°C; Ø=610x25</t>
  </si>
  <si>
    <t>L=38,20 m; P=49,2 bari; T=540°C; Ø=398 x 24 mm</t>
  </si>
  <si>
    <t>L=59,957 m; P=67,7 bari; T=545°C; Ø=406,4 x 17,5 mm</t>
  </si>
  <si>
    <t>L=177,902 m; P=67,7 bari; T=545°C; Ø=610 x25 mm</t>
  </si>
  <si>
    <t>L=36 m; P=49,2 bari; T=540°C; Ø=398 x24 mm</t>
  </si>
  <si>
    <t>L=58,825 m; P=67,7 bari; T=545°C; P=67,7 bar; T=545°C; Ø=406,4 x17,5 mm</t>
  </si>
  <si>
    <t>L=4,72 m; P=49,2 bari; T=540°C; Ø=398 x24 mm</t>
  </si>
  <si>
    <t>L=166 m; P=51,2 bari; T=350°C; Ø=576 x20,5</t>
  </si>
  <si>
    <t>L=24,3 m; P=51,2 bari; T=350°C; Ø=576 x20,5 mm</t>
  </si>
  <si>
    <t>L=17,03m; P=51,2 bari; T=350°C; Ø=168 x7,l mm</t>
  </si>
  <si>
    <t>L=165,24m; P=51,2 bari; T=350°C; Ø=576 x20,5 mm</t>
  </si>
  <si>
    <t>L=27,10 m; P=294 bar; T=260°C; Ø=240x20 mm</t>
  </si>
  <si>
    <t>L=27,10 m; P=294 bar; 194T=260°C; Ø=240x20 mm;</t>
  </si>
  <si>
    <t>L=24,3m; P=51,2 bar; T=350°C; Ø=576 x20,5 mm</t>
  </si>
  <si>
    <t>L= 138,70 m: P=294 bar; T=260°C; Ø=419x34,5 mm;</t>
  </si>
  <si>
    <r>
      <t>L=12,7 m; P=294 bar; T=172°C; Ø=</t>
    </r>
    <r>
      <rPr>
        <sz val="12"/>
        <color rgb="FF000000"/>
        <rFont val="Candara"/>
        <family val="2"/>
      </rPr>
      <t>120</t>
    </r>
    <r>
      <rPr>
        <sz val="12"/>
        <color rgb="FF000000"/>
        <rFont val="Times New Roman"/>
        <family val="1"/>
      </rPr>
      <t>x</t>
    </r>
    <r>
      <rPr>
        <sz val="12"/>
        <color rgb="FF000000"/>
        <rFont val="Candara"/>
        <family val="2"/>
      </rPr>
      <t>10</t>
    </r>
    <r>
      <rPr>
        <sz val="12"/>
        <color rgb="FF000000"/>
        <rFont val="Times New Roman"/>
        <family val="1"/>
      </rPr>
      <t xml:space="preserve"> mm;</t>
    </r>
  </si>
  <si>
    <t>L= 132,67 m; P=90 bar; T=172°C; Ø=168x10.3 mm</t>
  </si>
  <si>
    <t>L=16,7 m; P=294 bar; T=260°C; Ø=177x12mm</t>
  </si>
  <si>
    <t>L=77,580 m; P=69 bar; T=400°C; Ø=406,4x17,5 mm</t>
  </si>
  <si>
    <t>L=28,522 m; P=69 bar; T=400°C; Ø=406,4x17,5 mm</t>
  </si>
  <si>
    <t>L= 18,912 m; P=69 bar; T=283,5°C; Ø=273x12,5 mm</t>
  </si>
  <si>
    <t>L=166 m: P=51,2 bari; T=350°C; Ø=576 x20,5 mm</t>
  </si>
  <si>
    <t>L=24,3; P=51,2 bar; T=350°C; Ø=576x20,5 mm</t>
  </si>
  <si>
    <t>L=17,03m; P=51,2 bari: T=350°C; Ø=168 x7,l mm</t>
  </si>
  <si>
    <t>Vi/e=1121/483 L; Pe/i=16/16 bar</t>
  </si>
  <si>
    <t>L= 133,16 m; P=196 bar; T=540°C; Ø=324x37 mm</t>
  </si>
  <si>
    <t>L=4,31 m; P=196 bar; T=540°C; Ø=232x26 mm</t>
  </si>
  <si>
    <t>L=38,2 m; P=49,2 bar; T=540°C; Ø=398x24 mm</t>
  </si>
  <si>
    <t>L= 165,24 m; P=51,2 bar; T=350°C; Ø=576x 20,5 mm</t>
  </si>
  <si>
    <t>L=24,30 m; P=51,2 bar; T=350°C; Ø=576x 20,5 mm</t>
  </si>
  <si>
    <t>L= 17,03 m; P=51,2 bar; T=350°C; Ø=168,71 mm</t>
  </si>
  <si>
    <t>P=51,2 bar; T=283°C; Ø=33,7x3,2; L=29,87m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</si>
</sst>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26" x14ac:knownFonts="1">
    <font>
      <sz val="11"/>
      <color theme="1"/>
      <name val="Calibri"/>
      <family val="2"/>
      <scheme val="minor"/>
    </font>
    <font>
      <sz val="12"/>
      <color theme="1"/>
      <name val="Times New Roman"/>
      <family val="1"/>
      <charset val="238"/>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charset val="238"/>
    </font>
    <font>
      <i/>
      <sz val="11"/>
      <name val="Times New Roman"/>
      <family val="1"/>
      <charset val="238"/>
    </font>
    <font>
      <i/>
      <sz val="11"/>
      <color rgb="FF7030A0"/>
      <name val="Times New Roman"/>
      <family val="1"/>
      <charset val="238"/>
    </font>
    <font>
      <sz val="10"/>
      <name val="Arial"/>
      <family val="2"/>
    </font>
    <font>
      <b/>
      <i/>
      <sz val="12"/>
      <name val="Times New Roman"/>
      <family val="1"/>
      <charset val="238"/>
    </font>
    <font>
      <b/>
      <i/>
      <sz val="12"/>
      <color rgb="FFFF0000"/>
      <name val="Times New Roman"/>
      <family val="1"/>
    </font>
    <font>
      <sz val="12"/>
      <color rgb="FF000000"/>
      <name val="Arial Unicode MS"/>
      <family val="2"/>
    </font>
    <font>
      <b/>
      <sz val="12"/>
      <color theme="1"/>
      <name val="Times New Roman"/>
      <family val="1"/>
    </font>
    <font>
      <sz val="12"/>
      <color rgb="FF000000"/>
      <name val="Times New Roman"/>
      <family val="1"/>
    </font>
    <font>
      <sz val="12"/>
      <color rgb="FF000000"/>
      <name val="Candara"/>
      <family val="2"/>
    </font>
    <font>
      <vertAlign val="superscript"/>
      <sz val="12"/>
      <color rgb="FF000000"/>
      <name val="Times New Roman"/>
      <family val="1"/>
    </font>
    <font>
      <b/>
      <sz val="12"/>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164" fontId="12" fillId="0" borderId="0" applyFont="0" applyFill="0" applyBorder="0" applyAlignment="0" applyProtection="0"/>
    <xf numFmtId="0" fontId="13" fillId="0" borderId="0"/>
    <xf numFmtId="0" fontId="17" fillId="0" borderId="0"/>
  </cellStyleXfs>
  <cellXfs count="52">
    <xf numFmtId="0" fontId="0" fillId="0" borderId="0" xfId="0"/>
    <xf numFmtId="0" fontId="5" fillId="0" borderId="0" xfId="0" applyFont="1" applyProtection="1">
      <protection locked="0"/>
    </xf>
    <xf numFmtId="43" fontId="8" fillId="0" borderId="0" xfId="0" applyNumberFormat="1" applyFont="1" applyAlignment="1" applyProtection="1">
      <alignment horizontal="left"/>
    </xf>
    <xf numFmtId="0" fontId="9" fillId="0" borderId="0" xfId="0" applyFont="1" applyAlignment="1" applyProtection="1">
      <protection locked="0"/>
    </xf>
    <xf numFmtId="0" fontId="1" fillId="0" borderId="0" xfId="0" applyFont="1" applyProtection="1">
      <protection locked="0"/>
    </xf>
    <xf numFmtId="0" fontId="0" fillId="0" borderId="0" xfId="0" applyProtection="1">
      <protection locked="0"/>
    </xf>
    <xf numFmtId="0" fontId="9" fillId="0" borderId="0" xfId="0" applyFont="1" applyAlignment="1" applyProtection="1">
      <alignment horizontal="left"/>
      <protection locked="0"/>
    </xf>
    <xf numFmtId="0" fontId="5" fillId="0" borderId="0" xfId="0" applyFont="1" applyAlignment="1" applyProtection="1">
      <protection locked="0"/>
    </xf>
    <xf numFmtId="0" fontId="5" fillId="0" borderId="0" xfId="0" applyFont="1" applyAlignment="1" applyProtection="1">
      <alignment vertical="top" wrapText="1"/>
      <protection locked="0"/>
    </xf>
    <xf numFmtId="43" fontId="15" fillId="0" borderId="0" xfId="0" applyNumberFormat="1" applyFont="1" applyAlignment="1" applyProtection="1">
      <alignment horizontal="left"/>
    </xf>
    <xf numFmtId="0" fontId="16" fillId="0" borderId="0" xfId="0" applyFont="1" applyAlignment="1" applyProtection="1">
      <alignment horizontal="right"/>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center"/>
      <protection locked="0"/>
    </xf>
    <xf numFmtId="166" fontId="16" fillId="0" borderId="0" xfId="1" applyNumberFormat="1" applyFont="1" applyProtection="1">
      <protection locked="0"/>
    </xf>
    <xf numFmtId="165" fontId="5" fillId="0" borderId="0" xfId="0" applyNumberFormat="1" applyFont="1" applyProtection="1">
      <protection locked="0"/>
    </xf>
    <xf numFmtId="0" fontId="18" fillId="0" borderId="0" xfId="2" applyFont="1" applyAlignment="1" applyProtection="1">
      <alignment horizontal="center"/>
      <protection locked="0"/>
    </xf>
    <xf numFmtId="0" fontId="1" fillId="0" borderId="0" xfId="0" applyFont="1" applyAlignment="1" applyProtection="1">
      <alignment horizontal="left"/>
      <protection locked="0"/>
    </xf>
    <xf numFmtId="0" fontId="18" fillId="0" borderId="0" xfId="2" applyFont="1" applyAlignment="1" applyProtection="1">
      <alignment horizontal="left"/>
      <protection locked="0"/>
    </xf>
    <xf numFmtId="0" fontId="18" fillId="0" borderId="0" xfId="2" applyFont="1" applyAlignment="1" applyProtection="1">
      <alignment wrapText="1"/>
      <protection locked="0"/>
    </xf>
    <xf numFmtId="0" fontId="20" fillId="3" borderId="1" xfId="0" applyFont="1" applyFill="1" applyBorder="1" applyAlignment="1" applyProtection="1">
      <alignment vertical="center" wrapText="1"/>
      <protection locked="0"/>
    </xf>
    <xf numFmtId="0" fontId="22"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right" vertical="center" wrapText="1"/>
    </xf>
    <xf numFmtId="0" fontId="22" fillId="3" borderId="1" xfId="0" applyFont="1" applyFill="1" applyBorder="1" applyAlignment="1" applyProtection="1">
      <alignment horizontal="left" vertical="center" wrapText="1"/>
    </xf>
    <xf numFmtId="0" fontId="1" fillId="0" borderId="1" xfId="0" applyFont="1" applyBorder="1" applyProtection="1"/>
    <xf numFmtId="0" fontId="22" fillId="3" borderId="1" xfId="0" applyFont="1" applyFill="1" applyBorder="1" applyAlignment="1" applyProtection="1">
      <alignment vertical="center" wrapText="1"/>
    </xf>
    <xf numFmtId="0" fontId="20" fillId="3" borderId="1" xfId="0" applyFont="1" applyFill="1" applyBorder="1" applyAlignment="1" applyProtection="1">
      <alignment vertical="center" wrapText="1"/>
    </xf>
    <xf numFmtId="0" fontId="22" fillId="3" borderId="1" xfId="0" applyFont="1" applyFill="1" applyBorder="1" applyAlignment="1" applyProtection="1">
      <alignment horizontal="left" vertical="center" wrapText="1" indent="1"/>
    </xf>
    <xf numFmtId="4" fontId="22" fillId="3" borderId="1" xfId="1" applyNumberFormat="1" applyFont="1" applyFill="1" applyBorder="1" applyAlignment="1" applyProtection="1">
      <alignment vertical="center" wrapText="1"/>
    </xf>
    <xf numFmtId="4" fontId="25" fillId="4" borderId="1" xfId="1" applyNumberFormat="1" applyFont="1" applyFill="1" applyBorder="1" applyAlignment="1" applyProtection="1">
      <alignment vertical="center" wrapText="1"/>
    </xf>
    <xf numFmtId="0" fontId="22" fillId="3" borderId="1" xfId="0" applyFont="1" applyFill="1" applyBorder="1" applyAlignment="1" applyProtection="1">
      <alignment horizontal="left" vertical="center" wrapText="1" indent="2"/>
    </xf>
    <xf numFmtId="0" fontId="23" fillId="3" borderId="1" xfId="0" applyFont="1" applyFill="1" applyBorder="1" applyAlignment="1" applyProtection="1">
      <alignment horizontal="left" vertical="center" wrapText="1"/>
    </xf>
    <xf numFmtId="4" fontId="1" fillId="0" borderId="1" xfId="1" applyNumberFormat="1" applyFont="1" applyBorder="1" applyProtection="1"/>
    <xf numFmtId="4" fontId="25" fillId="4" borderId="1" xfId="0" applyNumberFormat="1" applyFont="1" applyFill="1" applyBorder="1" applyAlignment="1" applyProtection="1">
      <alignment vertical="center" wrapText="1"/>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7" fillId="0" borderId="0" xfId="0" applyFont="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pplyProtection="1">
      <alignment horizontal="left"/>
      <protection locked="0"/>
    </xf>
    <xf numFmtId="0" fontId="11" fillId="0" borderId="0" xfId="0" applyFont="1" applyAlignment="1" applyProtection="1">
      <alignment horizontal="left"/>
      <protection locked="0"/>
    </xf>
    <xf numFmtId="0" fontId="11" fillId="0" borderId="0" xfId="0" applyFont="1" applyAlignment="1" applyProtection="1">
      <alignment horizontal="left" vertical="top" wrapText="1"/>
      <protection locked="0"/>
    </xf>
    <xf numFmtId="0" fontId="5" fillId="0" borderId="0" xfId="0" applyFont="1" applyAlignment="1" applyProtection="1">
      <alignment horizontal="left" wrapText="1"/>
      <protection locked="0"/>
    </xf>
    <xf numFmtId="0" fontId="21" fillId="2" borderId="5" xfId="0" applyFont="1" applyFill="1" applyBorder="1" applyAlignment="1" applyProtection="1">
      <alignment horizontal="center"/>
    </xf>
    <xf numFmtId="0" fontId="18" fillId="0" borderId="0" xfId="2" applyFont="1" applyAlignment="1" applyProtection="1">
      <alignment horizontal="center" wrapText="1"/>
      <protection locked="0"/>
    </xf>
    <xf numFmtId="0" fontId="22" fillId="3" borderId="2" xfId="0" applyFont="1" applyFill="1" applyBorder="1" applyAlignment="1" applyProtection="1">
      <alignment horizontal="center" vertical="center" wrapText="1"/>
    </xf>
    <xf numFmtId="0" fontId="22" fillId="3" borderId="3" xfId="0" applyFont="1" applyFill="1" applyBorder="1" applyAlignment="1" applyProtection="1">
      <alignment horizontal="center" vertical="center" wrapText="1"/>
    </xf>
    <xf numFmtId="0" fontId="22" fillId="3" borderId="4" xfId="0" applyFont="1" applyFill="1" applyBorder="1" applyAlignment="1" applyProtection="1">
      <alignment horizontal="center" vertical="center" wrapText="1"/>
    </xf>
    <xf numFmtId="0" fontId="25" fillId="4" borderId="2" xfId="0" applyFont="1" applyFill="1" applyBorder="1" applyAlignment="1" applyProtection="1">
      <alignment horizontal="center" vertical="center" wrapText="1"/>
    </xf>
    <xf numFmtId="0" fontId="25" fillId="4" borderId="3" xfId="0" applyFont="1" applyFill="1" applyBorder="1" applyAlignment="1" applyProtection="1">
      <alignment horizontal="center" vertical="center" wrapText="1"/>
    </xf>
    <xf numFmtId="0" fontId="25" fillId="4" borderId="4" xfId="0" applyFont="1" applyFill="1" applyBorder="1" applyAlignment="1" applyProtection="1">
      <alignment horizontal="center" vertical="center" wrapText="1"/>
    </xf>
    <xf numFmtId="0" fontId="25" fillId="4" borderId="1" xfId="0" applyFont="1" applyFill="1" applyBorder="1" applyAlignment="1" applyProtection="1">
      <alignment horizontal="center" vertical="center" wrapText="1"/>
    </xf>
    <xf numFmtId="0" fontId="19" fillId="0" borderId="0" xfId="0" applyFont="1" applyAlignment="1" applyProtection="1">
      <alignment horizontal="left"/>
      <protection locked="0"/>
    </xf>
  </cellXfs>
  <cellStyles count="4">
    <cellStyle name="Comma" xfId="1" builtinId="3"/>
    <cellStyle name="Normal" xfId="0" builtinId="0"/>
    <cellStyle name="Normal 2" xfId="2"/>
    <cellStyle name="Normal 2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opLeftCell="A13" zoomScaleNormal="100" workbookViewId="0">
      <selection activeCell="E62" sqref="E62"/>
    </sheetView>
  </sheetViews>
  <sheetFormatPr defaultColWidth="9.140625" defaultRowHeight="15" x14ac:dyDescent="0.25"/>
  <cols>
    <col min="1" max="1" width="2.7109375" style="5" customWidth="1"/>
    <col min="2" max="2" width="9.140625" style="5"/>
    <col min="3" max="3" width="3" style="5" customWidth="1"/>
    <col min="4" max="4" width="24.7109375" style="5" customWidth="1"/>
    <col min="5" max="5" width="3.42578125" style="5" customWidth="1"/>
    <col min="6" max="6" width="16.140625" style="5" customWidth="1"/>
    <col min="7" max="7" width="14.28515625" style="5" customWidth="1"/>
    <col min="8" max="8" width="2.85546875" style="5" customWidth="1"/>
    <col min="9" max="10" width="9.140625" style="5"/>
    <col min="11" max="11" width="15" style="5" customWidth="1"/>
    <col min="12" max="12" width="13.140625" style="5" customWidth="1"/>
    <col min="13" max="16384" width="9.140625" style="5"/>
  </cols>
  <sheetData>
    <row r="1" spans="1:12" x14ac:dyDescent="0.25">
      <c r="A1" s="1"/>
      <c r="B1" s="1"/>
      <c r="C1" s="1"/>
      <c r="D1" s="1"/>
      <c r="E1" s="1"/>
      <c r="F1" s="1"/>
      <c r="G1" s="1"/>
      <c r="H1" s="1"/>
      <c r="I1" s="1"/>
      <c r="J1" s="1" t="s">
        <v>1</v>
      </c>
      <c r="K1" s="1"/>
    </row>
    <row r="2" spans="1:12" x14ac:dyDescent="0.25">
      <c r="A2" s="7" t="s">
        <v>34</v>
      </c>
      <c r="B2" s="7"/>
      <c r="C2" s="7"/>
      <c r="D2" s="7"/>
      <c r="E2" s="7"/>
      <c r="F2" s="7"/>
      <c r="G2" s="7"/>
      <c r="H2" s="7"/>
      <c r="I2" s="7"/>
      <c r="J2" s="7"/>
      <c r="K2" s="7"/>
    </row>
    <row r="3" spans="1:12" x14ac:dyDescent="0.25">
      <c r="A3" s="7"/>
      <c r="B3" s="7"/>
      <c r="C3" s="7"/>
      <c r="D3" s="7"/>
      <c r="E3" s="7"/>
      <c r="F3" s="7"/>
      <c r="G3" s="7"/>
      <c r="H3" s="7"/>
      <c r="I3" s="7"/>
      <c r="J3" s="7"/>
      <c r="K3" s="7"/>
    </row>
    <row r="4" spans="1:12" x14ac:dyDescent="0.25">
      <c r="A4" s="36" t="s">
        <v>2</v>
      </c>
      <c r="B4" s="36"/>
      <c r="C4" s="36"/>
      <c r="D4" s="36"/>
      <c r="E4" s="36"/>
      <c r="F4" s="36"/>
      <c r="G4" s="36"/>
      <c r="H4" s="36"/>
      <c r="I4" s="36"/>
      <c r="J4" s="36"/>
      <c r="K4" s="36"/>
    </row>
    <row r="5" spans="1:12" x14ac:dyDescent="0.25">
      <c r="A5" s="38" t="s">
        <v>35</v>
      </c>
      <c r="B5" s="38"/>
      <c r="C5" s="38"/>
      <c r="D5" s="38"/>
      <c r="E5" s="38"/>
      <c r="F5" s="38"/>
      <c r="G5" s="38"/>
      <c r="H5" s="38"/>
      <c r="I5" s="38"/>
      <c r="J5" s="38"/>
      <c r="K5" s="38"/>
    </row>
    <row r="6" spans="1:12" x14ac:dyDescent="0.25">
      <c r="A6" s="38" t="s">
        <v>36</v>
      </c>
      <c r="B6" s="38"/>
      <c r="C6" s="38"/>
      <c r="D6" s="38"/>
      <c r="E6" s="38"/>
      <c r="F6" s="38"/>
      <c r="G6" s="38"/>
      <c r="H6" s="38"/>
      <c r="I6" s="38"/>
      <c r="J6" s="38"/>
      <c r="K6" s="38"/>
    </row>
    <row r="7" spans="1:12" ht="45.75" customHeight="1" x14ac:dyDescent="0.25">
      <c r="A7" s="33" t="s">
        <v>54</v>
      </c>
      <c r="B7" s="33"/>
      <c r="C7" s="33"/>
      <c r="D7" s="33"/>
      <c r="E7" s="33"/>
      <c r="F7" s="33"/>
      <c r="G7" s="33"/>
      <c r="H7" s="33"/>
      <c r="I7" s="33"/>
      <c r="J7" s="33"/>
      <c r="K7" s="33"/>
    </row>
    <row r="9" spans="1:12" x14ac:dyDescent="0.25">
      <c r="A9" s="37" t="s">
        <v>3</v>
      </c>
      <c r="B9" s="37"/>
      <c r="C9" s="37"/>
      <c r="D9" s="37"/>
      <c r="E9" s="37"/>
      <c r="F9" s="37"/>
      <c r="G9" s="37"/>
      <c r="H9" s="37"/>
      <c r="I9" s="37"/>
      <c r="J9" s="37"/>
      <c r="K9" s="37"/>
    </row>
    <row r="10" spans="1:12" x14ac:dyDescent="0.25">
      <c r="A10" s="36" t="s">
        <v>8</v>
      </c>
      <c r="B10" s="36"/>
      <c r="C10" s="36"/>
      <c r="D10" s="36"/>
      <c r="E10" s="36"/>
      <c r="F10" s="36"/>
      <c r="G10" s="36"/>
      <c r="H10" s="36"/>
      <c r="I10" s="36"/>
      <c r="J10" s="36"/>
      <c r="K10" s="36"/>
    </row>
    <row r="11" spans="1:12" x14ac:dyDescent="0.25">
      <c r="A11" s="12"/>
      <c r="B11" s="12"/>
      <c r="C11" s="12"/>
      <c r="D11" s="12"/>
      <c r="E11" s="12"/>
      <c r="F11" s="12"/>
      <c r="G11" s="12"/>
      <c r="H11" s="12"/>
      <c r="I11" s="12"/>
      <c r="J11" s="12"/>
      <c r="K11" s="12"/>
    </row>
    <row r="12" spans="1:12" ht="45.75" customHeight="1" x14ac:dyDescent="0.25">
      <c r="A12" s="33" t="s">
        <v>43</v>
      </c>
      <c r="B12" s="33"/>
      <c r="C12" s="33"/>
      <c r="D12" s="33"/>
      <c r="E12" s="33"/>
      <c r="F12" s="33"/>
      <c r="G12" s="33"/>
      <c r="H12" s="33"/>
      <c r="I12" s="33"/>
      <c r="J12" s="33"/>
      <c r="K12" s="33"/>
    </row>
    <row r="13" spans="1:12" ht="30" customHeight="1" x14ac:dyDescent="0.25">
      <c r="A13" s="33" t="s">
        <v>44</v>
      </c>
      <c r="B13" s="33"/>
      <c r="C13" s="33"/>
      <c r="D13" s="33"/>
      <c r="E13" s="33"/>
      <c r="F13" s="33"/>
      <c r="G13" s="33"/>
      <c r="H13" s="33"/>
      <c r="I13" s="33"/>
      <c r="J13" s="33"/>
      <c r="K13" s="33"/>
      <c r="L13" s="10"/>
    </row>
    <row r="14" spans="1:12" x14ac:dyDescent="0.25">
      <c r="A14" s="38" t="s">
        <v>9</v>
      </c>
      <c r="B14" s="38"/>
      <c r="C14" s="38"/>
      <c r="D14" s="2">
        <f>'Anexa 1 la formularul de oferta'!$G$165</f>
        <v>47917.39</v>
      </c>
      <c r="E14" s="6" t="s">
        <v>4</v>
      </c>
      <c r="F14" s="39" t="s">
        <v>37</v>
      </c>
      <c r="G14" s="39"/>
      <c r="H14" s="39"/>
      <c r="I14" s="39"/>
      <c r="J14" s="39"/>
      <c r="K14" s="39"/>
      <c r="L14" s="13"/>
    </row>
    <row r="15" spans="1:12" x14ac:dyDescent="0.25">
      <c r="A15" s="38" t="s">
        <v>5</v>
      </c>
      <c r="B15" s="38"/>
      <c r="C15" s="38"/>
      <c r="D15" s="38"/>
      <c r="E15" s="3"/>
      <c r="F15" s="3" t="s">
        <v>6</v>
      </c>
      <c r="G15" s="9">
        <f>D14*E15%</f>
        <v>0</v>
      </c>
      <c r="H15" s="6" t="s">
        <v>4</v>
      </c>
      <c r="I15" s="40" t="s">
        <v>42</v>
      </c>
      <c r="J15" s="40"/>
      <c r="K15" s="40"/>
      <c r="L15" s="13"/>
    </row>
    <row r="16" spans="1:12" x14ac:dyDescent="0.25">
      <c r="A16" s="41" t="s">
        <v>45</v>
      </c>
      <c r="B16" s="38"/>
      <c r="C16" s="38"/>
      <c r="D16" s="38"/>
      <c r="E16" s="38"/>
      <c r="F16" s="38"/>
      <c r="G16" s="38"/>
      <c r="H16" s="38"/>
      <c r="I16" s="38"/>
      <c r="J16" s="38"/>
      <c r="K16" s="38"/>
    </row>
    <row r="17" spans="1:11" ht="60.75" customHeight="1" x14ac:dyDescent="0.25">
      <c r="A17" s="33" t="s">
        <v>38</v>
      </c>
      <c r="B17" s="33"/>
      <c r="C17" s="33"/>
      <c r="D17" s="33"/>
      <c r="E17" s="33"/>
      <c r="F17" s="33"/>
      <c r="G17" s="33"/>
      <c r="H17" s="33"/>
      <c r="I17" s="33"/>
      <c r="J17" s="33"/>
      <c r="K17" s="33"/>
    </row>
    <row r="18" spans="1:11" ht="46.5" customHeight="1" x14ac:dyDescent="0.25">
      <c r="A18" s="33" t="s">
        <v>31</v>
      </c>
      <c r="B18" s="33"/>
      <c r="C18" s="33"/>
      <c r="D18" s="33"/>
      <c r="E18" s="33"/>
      <c r="F18" s="33"/>
      <c r="G18" s="33"/>
      <c r="H18" s="33"/>
      <c r="I18" s="33"/>
      <c r="J18" s="33"/>
      <c r="K18" s="33"/>
    </row>
    <row r="19" spans="1:11" ht="45" customHeight="1" x14ac:dyDescent="0.25">
      <c r="A19" s="33" t="s">
        <v>10</v>
      </c>
      <c r="B19" s="33"/>
      <c r="C19" s="33"/>
      <c r="D19" s="33"/>
      <c r="E19" s="33"/>
      <c r="F19" s="33"/>
      <c r="G19" s="33"/>
      <c r="H19" s="33"/>
      <c r="I19" s="33"/>
      <c r="J19" s="33"/>
      <c r="K19" s="33"/>
    </row>
    <row r="20" spans="1:11" ht="30" customHeight="1" x14ac:dyDescent="0.25">
      <c r="A20" s="33" t="s">
        <v>11</v>
      </c>
      <c r="B20" s="33"/>
      <c r="C20" s="33"/>
      <c r="D20" s="33"/>
      <c r="E20" s="33"/>
      <c r="F20" s="33"/>
      <c r="G20" s="33"/>
      <c r="H20" s="33"/>
      <c r="I20" s="33"/>
      <c r="J20" s="33"/>
      <c r="K20" s="33"/>
    </row>
    <row r="21" spans="1:11" ht="30" customHeight="1" x14ac:dyDescent="0.25">
      <c r="A21" s="33" t="s">
        <v>21</v>
      </c>
      <c r="B21" s="33"/>
      <c r="C21" s="33"/>
      <c r="D21" s="33"/>
      <c r="E21" s="33"/>
      <c r="F21" s="33"/>
      <c r="G21" s="33"/>
      <c r="H21" s="33"/>
      <c r="I21" s="33"/>
      <c r="J21" s="33"/>
      <c r="K21" s="33"/>
    </row>
    <row r="22" spans="1:11" ht="45.75" customHeight="1" x14ac:dyDescent="0.25">
      <c r="A22" s="33" t="s">
        <v>22</v>
      </c>
      <c r="B22" s="33"/>
      <c r="C22" s="33"/>
      <c r="D22" s="33"/>
      <c r="E22" s="33"/>
      <c r="F22" s="33"/>
      <c r="G22" s="33"/>
      <c r="H22" s="33"/>
      <c r="I22" s="33"/>
      <c r="J22" s="33"/>
      <c r="K22" s="33"/>
    </row>
    <row r="23" spans="1:11" ht="45" customHeight="1" x14ac:dyDescent="0.25">
      <c r="A23" s="33" t="s">
        <v>23</v>
      </c>
      <c r="B23" s="33"/>
      <c r="C23" s="33"/>
      <c r="D23" s="33"/>
      <c r="E23" s="33"/>
      <c r="F23" s="33"/>
      <c r="G23" s="33"/>
      <c r="H23" s="33"/>
      <c r="I23" s="33"/>
      <c r="J23" s="33"/>
      <c r="K23" s="33"/>
    </row>
    <row r="24" spans="1:11" ht="30" customHeight="1" x14ac:dyDescent="0.25">
      <c r="A24" s="33" t="s">
        <v>24</v>
      </c>
      <c r="B24" s="33"/>
      <c r="C24" s="33"/>
      <c r="D24" s="33"/>
      <c r="E24" s="33"/>
      <c r="F24" s="33"/>
      <c r="G24" s="33"/>
      <c r="H24" s="33"/>
      <c r="I24" s="33"/>
      <c r="J24" s="33"/>
      <c r="K24" s="33"/>
    </row>
    <row r="25" spans="1:11" ht="45" customHeight="1" x14ac:dyDescent="0.25">
      <c r="A25" s="33" t="s">
        <v>46</v>
      </c>
      <c r="B25" s="33"/>
      <c r="C25" s="33"/>
      <c r="D25" s="33"/>
      <c r="E25" s="33"/>
      <c r="F25" s="33"/>
      <c r="G25" s="33"/>
      <c r="H25" s="33"/>
      <c r="I25" s="33"/>
      <c r="J25" s="33"/>
      <c r="K25" s="33"/>
    </row>
    <row r="26" spans="1:11" x14ac:dyDescent="0.25">
      <c r="A26" s="33" t="s">
        <v>47</v>
      </c>
      <c r="B26" s="33"/>
      <c r="C26" s="33"/>
      <c r="D26" s="33"/>
      <c r="E26" s="33"/>
      <c r="F26" s="33"/>
      <c r="G26" s="33"/>
      <c r="H26" s="33"/>
      <c r="I26" s="33"/>
      <c r="J26" s="33"/>
      <c r="K26" s="33"/>
    </row>
    <row r="27" spans="1:11" ht="30" customHeight="1" x14ac:dyDescent="0.25">
      <c r="A27" s="33" t="s">
        <v>25</v>
      </c>
      <c r="B27" s="33"/>
      <c r="C27" s="33"/>
      <c r="D27" s="33"/>
      <c r="E27" s="33"/>
      <c r="F27" s="33"/>
      <c r="G27" s="33"/>
      <c r="H27" s="33"/>
      <c r="I27" s="33"/>
      <c r="J27" s="33"/>
      <c r="K27" s="33"/>
    </row>
    <row r="28" spans="1:11" ht="43.5" customHeight="1" x14ac:dyDescent="0.25">
      <c r="A28" s="33" t="s">
        <v>26</v>
      </c>
      <c r="B28" s="33"/>
      <c r="C28" s="33"/>
      <c r="D28" s="33"/>
      <c r="E28" s="33"/>
      <c r="F28" s="33"/>
      <c r="G28" s="33"/>
      <c r="H28" s="33"/>
      <c r="I28" s="33"/>
      <c r="J28" s="33"/>
      <c r="K28" s="33"/>
    </row>
    <row r="29" spans="1:11" ht="91.5" customHeight="1" x14ac:dyDescent="0.25">
      <c r="A29" s="33" t="s">
        <v>40</v>
      </c>
      <c r="B29" s="33"/>
      <c r="C29" s="33"/>
      <c r="D29" s="33"/>
      <c r="E29" s="33"/>
      <c r="F29" s="33"/>
      <c r="G29" s="33"/>
      <c r="H29" s="33"/>
      <c r="I29" s="33"/>
      <c r="J29" s="33"/>
      <c r="K29" s="33"/>
    </row>
    <row r="30" spans="1:11" ht="91.5" customHeight="1" x14ac:dyDescent="0.25">
      <c r="A30" s="33" t="s">
        <v>39</v>
      </c>
      <c r="B30" s="33"/>
      <c r="C30" s="33"/>
      <c r="D30" s="33"/>
      <c r="E30" s="33"/>
      <c r="F30" s="33"/>
      <c r="G30" s="33"/>
      <c r="H30" s="33"/>
      <c r="I30" s="33"/>
      <c r="J30" s="33"/>
      <c r="K30" s="33"/>
    </row>
    <row r="31" spans="1:11" ht="30.75" customHeight="1" x14ac:dyDescent="0.25">
      <c r="A31" s="33" t="s">
        <v>27</v>
      </c>
      <c r="B31" s="33"/>
      <c r="C31" s="33"/>
      <c r="D31" s="33"/>
      <c r="E31" s="33"/>
      <c r="F31" s="33"/>
      <c r="G31" s="33"/>
      <c r="H31" s="33"/>
      <c r="I31" s="33"/>
      <c r="J31" s="33"/>
      <c r="K31" s="33"/>
    </row>
    <row r="32" spans="1:11" ht="44.25" customHeight="1" x14ac:dyDescent="0.25">
      <c r="A32" s="33" t="s">
        <v>28</v>
      </c>
      <c r="B32" s="33"/>
      <c r="C32" s="33"/>
      <c r="D32" s="33"/>
      <c r="E32" s="33"/>
      <c r="F32" s="33"/>
      <c r="G32" s="33"/>
      <c r="H32" s="33"/>
      <c r="I32" s="33"/>
      <c r="J32" s="33"/>
      <c r="K32" s="33"/>
    </row>
    <row r="33" spans="1:11" x14ac:dyDescent="0.25">
      <c r="A33" s="33" t="s">
        <v>48</v>
      </c>
      <c r="B33" s="33"/>
      <c r="C33" s="33"/>
      <c r="D33" s="33"/>
      <c r="E33" s="33"/>
      <c r="F33" s="33"/>
      <c r="G33" s="33"/>
      <c r="H33" s="33"/>
      <c r="I33" s="33"/>
      <c r="J33" s="33"/>
      <c r="K33" s="33"/>
    </row>
    <row r="34" spans="1:11" ht="30.75" customHeight="1" x14ac:dyDescent="0.25">
      <c r="A34" s="33" t="s">
        <v>32</v>
      </c>
      <c r="B34" s="33"/>
      <c r="C34" s="33"/>
      <c r="D34" s="33"/>
      <c r="E34" s="33"/>
      <c r="F34" s="33"/>
      <c r="G34" s="33"/>
      <c r="H34" s="33"/>
      <c r="I34" s="33"/>
      <c r="J34" s="33"/>
      <c r="K34" s="33"/>
    </row>
    <row r="35" spans="1:11" x14ac:dyDescent="0.25">
      <c r="A35" s="33" t="s">
        <v>29</v>
      </c>
      <c r="B35" s="33"/>
      <c r="C35" s="33"/>
      <c r="D35" s="33"/>
      <c r="E35" s="33"/>
      <c r="F35" s="33"/>
      <c r="G35" s="33"/>
      <c r="H35" s="33"/>
      <c r="I35" s="33"/>
      <c r="J35" s="33"/>
      <c r="K35" s="33"/>
    </row>
    <row r="36" spans="1:11" ht="30" customHeight="1" x14ac:dyDescent="0.25">
      <c r="A36" s="33" t="s">
        <v>30</v>
      </c>
      <c r="B36" s="33"/>
      <c r="C36" s="33"/>
      <c r="D36" s="33"/>
      <c r="E36" s="33"/>
      <c r="F36" s="33"/>
      <c r="G36" s="33"/>
      <c r="H36" s="33"/>
      <c r="I36" s="33"/>
      <c r="J36" s="33"/>
      <c r="K36" s="33"/>
    </row>
    <row r="37" spans="1:11" ht="30" customHeight="1" x14ac:dyDescent="0.25">
      <c r="A37" s="33" t="s">
        <v>49</v>
      </c>
      <c r="B37" s="33"/>
      <c r="C37" s="33"/>
      <c r="D37" s="33"/>
      <c r="E37" s="33"/>
      <c r="F37" s="33"/>
      <c r="G37" s="33"/>
      <c r="H37" s="33"/>
      <c r="I37" s="33"/>
      <c r="J37" s="33"/>
      <c r="K37" s="33"/>
    </row>
    <row r="38" spans="1:11" ht="30" customHeight="1" x14ac:dyDescent="0.25">
      <c r="A38" s="33" t="s">
        <v>50</v>
      </c>
      <c r="B38" s="33"/>
      <c r="C38" s="33"/>
      <c r="D38" s="33"/>
      <c r="E38" s="33"/>
      <c r="F38" s="33"/>
      <c r="G38" s="33"/>
      <c r="H38" s="33"/>
      <c r="I38" s="33"/>
      <c r="J38" s="33"/>
      <c r="K38" s="33"/>
    </row>
    <row r="39" spans="1:11" ht="59.25" customHeight="1" x14ac:dyDescent="0.25">
      <c r="A39" s="33" t="s">
        <v>51</v>
      </c>
      <c r="B39" s="33"/>
      <c r="C39" s="33"/>
      <c r="D39" s="33"/>
      <c r="E39" s="33"/>
      <c r="F39" s="33"/>
      <c r="G39" s="33"/>
      <c r="H39" s="33"/>
      <c r="I39" s="33"/>
      <c r="J39" s="33"/>
      <c r="K39" s="33"/>
    </row>
    <row r="40" spans="1:11" ht="30.75" customHeight="1" x14ac:dyDescent="0.25">
      <c r="A40" s="34" t="s">
        <v>18</v>
      </c>
      <c r="B40" s="34"/>
      <c r="C40" s="34" t="s">
        <v>33</v>
      </c>
      <c r="D40" s="34"/>
      <c r="E40" s="34"/>
      <c r="F40" s="34"/>
      <c r="G40" s="34"/>
      <c r="H40" s="34"/>
      <c r="I40" s="34"/>
      <c r="J40" s="34"/>
      <c r="K40" s="8"/>
    </row>
    <row r="41" spans="1:11" x14ac:dyDescent="0.25">
      <c r="A41" s="34">
        <v>1</v>
      </c>
      <c r="B41" s="34"/>
      <c r="C41" s="35" t="s">
        <v>17</v>
      </c>
      <c r="D41" s="35"/>
      <c r="E41" s="35"/>
      <c r="F41" s="35"/>
      <c r="G41" s="35"/>
      <c r="H41" s="35"/>
      <c r="I41" s="35"/>
      <c r="J41" s="35"/>
      <c r="K41" s="8"/>
    </row>
    <row r="42" spans="1:11" x14ac:dyDescent="0.25">
      <c r="A42" s="34">
        <v>2</v>
      </c>
      <c r="B42" s="34"/>
      <c r="C42" s="35" t="s">
        <v>17</v>
      </c>
      <c r="D42" s="35"/>
      <c r="E42" s="35"/>
      <c r="F42" s="35"/>
      <c r="G42" s="35"/>
      <c r="H42" s="35"/>
      <c r="I42" s="35"/>
      <c r="J42" s="35"/>
      <c r="K42" s="8"/>
    </row>
    <row r="43" spans="1:11" x14ac:dyDescent="0.25">
      <c r="A43" s="34" t="s">
        <v>16</v>
      </c>
      <c r="B43" s="34"/>
      <c r="C43" s="35" t="s">
        <v>17</v>
      </c>
      <c r="D43" s="35"/>
      <c r="E43" s="35"/>
      <c r="F43" s="35"/>
      <c r="G43" s="35"/>
      <c r="H43" s="35"/>
      <c r="I43" s="35"/>
      <c r="J43" s="35"/>
      <c r="K43" s="8"/>
    </row>
    <row r="44" spans="1:11" ht="29.25" customHeight="1" x14ac:dyDescent="0.25">
      <c r="A44" s="33" t="s">
        <v>52</v>
      </c>
      <c r="B44" s="33"/>
      <c r="C44" s="33"/>
      <c r="D44" s="33"/>
      <c r="E44" s="33"/>
      <c r="F44" s="33"/>
      <c r="G44" s="33"/>
      <c r="H44" s="33"/>
      <c r="I44" s="33"/>
      <c r="J44" s="33"/>
      <c r="K44" s="33"/>
    </row>
    <row r="45" spans="1:11" ht="30.75" customHeight="1" x14ac:dyDescent="0.25">
      <c r="A45" s="34" t="s">
        <v>18</v>
      </c>
      <c r="B45" s="34"/>
      <c r="C45" s="34" t="s">
        <v>19</v>
      </c>
      <c r="D45" s="34"/>
      <c r="E45" s="34"/>
      <c r="F45" s="34"/>
      <c r="G45" s="34"/>
      <c r="H45" s="34"/>
      <c r="I45" s="34"/>
      <c r="J45" s="34"/>
      <c r="K45" s="8"/>
    </row>
    <row r="46" spans="1:11" x14ac:dyDescent="0.25">
      <c r="A46" s="34">
        <v>1</v>
      </c>
      <c r="B46" s="34"/>
      <c r="C46" s="35" t="s">
        <v>20</v>
      </c>
      <c r="D46" s="35"/>
      <c r="E46" s="35"/>
      <c r="F46" s="35"/>
      <c r="G46" s="35"/>
      <c r="H46" s="35"/>
      <c r="I46" s="35"/>
      <c r="J46" s="35"/>
      <c r="K46" s="8"/>
    </row>
    <row r="47" spans="1:11" x14ac:dyDescent="0.25">
      <c r="A47" s="34">
        <v>2</v>
      </c>
      <c r="B47" s="34"/>
      <c r="C47" s="35" t="s">
        <v>20</v>
      </c>
      <c r="D47" s="35"/>
      <c r="E47" s="35"/>
      <c r="F47" s="35"/>
      <c r="G47" s="35"/>
      <c r="H47" s="35"/>
      <c r="I47" s="35"/>
      <c r="J47" s="35"/>
      <c r="K47" s="8"/>
    </row>
    <row r="48" spans="1:11" x14ac:dyDescent="0.25">
      <c r="A48" s="34" t="s">
        <v>16</v>
      </c>
      <c r="B48" s="34"/>
      <c r="C48" s="35" t="s">
        <v>20</v>
      </c>
      <c r="D48" s="35"/>
      <c r="E48" s="35"/>
      <c r="F48" s="35"/>
      <c r="G48" s="35"/>
      <c r="H48" s="35"/>
      <c r="I48" s="35"/>
      <c r="J48" s="35"/>
      <c r="K48" s="8"/>
    </row>
    <row r="49" spans="1:11" x14ac:dyDescent="0.25">
      <c r="A49" s="8"/>
      <c r="B49" s="8"/>
      <c r="C49" s="8"/>
      <c r="D49" s="8"/>
      <c r="E49" s="8"/>
      <c r="F49" s="8"/>
      <c r="G49" s="8"/>
      <c r="H49" s="8"/>
      <c r="I49" s="8"/>
      <c r="J49" s="8"/>
      <c r="K49" s="8"/>
    </row>
    <row r="50" spans="1:11" ht="60" customHeight="1" x14ac:dyDescent="0.25">
      <c r="A50" s="33" t="s">
        <v>12</v>
      </c>
      <c r="B50" s="33"/>
      <c r="C50" s="33"/>
      <c r="D50" s="33"/>
      <c r="E50" s="33"/>
      <c r="F50" s="11" t="s">
        <v>13</v>
      </c>
      <c r="G50" s="11"/>
      <c r="H50" s="11"/>
      <c r="I50" s="11"/>
      <c r="J50" s="11"/>
      <c r="K50" s="11"/>
    </row>
    <row r="51" spans="1:11" ht="43.5" customHeight="1" x14ac:dyDescent="0.25">
      <c r="A51" s="33" t="s">
        <v>14</v>
      </c>
      <c r="B51" s="33"/>
      <c r="C51" s="33"/>
      <c r="D51" s="33"/>
      <c r="E51" s="33"/>
      <c r="F51" s="11" t="s">
        <v>16</v>
      </c>
      <c r="G51" s="11"/>
      <c r="H51" s="11"/>
      <c r="I51" s="11"/>
      <c r="J51" s="11"/>
      <c r="K51" s="11"/>
    </row>
    <row r="52" spans="1:11" x14ac:dyDescent="0.25">
      <c r="A52" s="33" t="s">
        <v>15</v>
      </c>
      <c r="B52" s="33"/>
      <c r="C52" s="33"/>
      <c r="D52" s="33"/>
      <c r="E52" s="33"/>
      <c r="F52" s="11" t="s">
        <v>16</v>
      </c>
      <c r="G52" s="11"/>
      <c r="H52" s="11"/>
      <c r="I52" s="11"/>
      <c r="J52" s="11"/>
      <c r="K52" s="11"/>
    </row>
    <row r="53" spans="1:11" x14ac:dyDescent="0.25">
      <c r="A53" s="1"/>
      <c r="B53" s="1"/>
      <c r="C53" s="1"/>
      <c r="D53" s="1"/>
      <c r="E53" s="1"/>
      <c r="F53" s="1"/>
      <c r="G53" s="1"/>
      <c r="H53" s="1"/>
      <c r="I53" s="1"/>
      <c r="J53" s="1"/>
      <c r="K53" s="1"/>
    </row>
    <row r="54" spans="1:11" x14ac:dyDescent="0.25">
      <c r="A54" s="37" t="s">
        <v>7</v>
      </c>
      <c r="B54" s="37"/>
      <c r="C54" s="37"/>
      <c r="D54" s="14">
        <f ca="1">TODAY()</f>
        <v>46038</v>
      </c>
      <c r="E54" s="1"/>
      <c r="F54" s="1"/>
      <c r="G54" s="1"/>
      <c r="H54" s="1"/>
      <c r="I54" s="1"/>
      <c r="J54" s="1"/>
      <c r="K54" s="1"/>
    </row>
    <row r="55" spans="1:11" x14ac:dyDescent="0.25">
      <c r="A55" s="1"/>
      <c r="B55" s="1"/>
      <c r="C55" s="1"/>
      <c r="D55" s="1"/>
      <c r="E55" s="1"/>
      <c r="F55" s="1"/>
      <c r="G55" s="1"/>
      <c r="H55" s="1"/>
      <c r="I55" s="1"/>
      <c r="J55" s="1"/>
      <c r="K55" s="1"/>
    </row>
  </sheetData>
  <sheetProtection algorithmName="SHA-512" hashValue="mOYBmTqGXnOGTm1sCu2SQBT6NKeceqN7RD+EREO0RzcGxaSavwTHIXlqvd/SLLgVJcXu4jisIHlEhA0FOMBIiA==" saltValue="24zsSNssiygpgqsm6/vO9w==" spinCount="100000" sheet="1" objects="1" scenarios="1" formatCells="0" formatColumns="0" formatRows="0" insertColumns="0" insertRows="0" selectLockedCells="1"/>
  <mergeCells count="57">
    <mergeCell ref="A19:K19"/>
    <mergeCell ref="A50:E50"/>
    <mergeCell ref="A51:E51"/>
    <mergeCell ref="A52:E52"/>
    <mergeCell ref="A54:C54"/>
    <mergeCell ref="A21:K21"/>
    <mergeCell ref="A22:K22"/>
    <mergeCell ref="A24:K24"/>
    <mergeCell ref="A40:B40"/>
    <mergeCell ref="A45:B45"/>
    <mergeCell ref="A43:B43"/>
    <mergeCell ref="C43:J43"/>
    <mergeCell ref="A32:K32"/>
    <mergeCell ref="A33:K33"/>
    <mergeCell ref="C48:J48"/>
    <mergeCell ref="A4:K4"/>
    <mergeCell ref="A9:K9"/>
    <mergeCell ref="A10:K10"/>
    <mergeCell ref="A12:K12"/>
    <mergeCell ref="A23:K23"/>
    <mergeCell ref="A13:K13"/>
    <mergeCell ref="A14:C14"/>
    <mergeCell ref="F14:K14"/>
    <mergeCell ref="A15:D15"/>
    <mergeCell ref="I15:K15"/>
    <mergeCell ref="A16:K16"/>
    <mergeCell ref="A17:K17"/>
    <mergeCell ref="A7:K7"/>
    <mergeCell ref="A6:K6"/>
    <mergeCell ref="A5:K5"/>
    <mergeCell ref="A18:K18"/>
    <mergeCell ref="A44:K44"/>
    <mergeCell ref="A36:K36"/>
    <mergeCell ref="A37:K37"/>
    <mergeCell ref="A38:K38"/>
    <mergeCell ref="A39:K39"/>
    <mergeCell ref="A42:B42"/>
    <mergeCell ref="C41:J41"/>
    <mergeCell ref="C42:J42"/>
    <mergeCell ref="A46:B46"/>
    <mergeCell ref="A47:B47"/>
    <mergeCell ref="A48:B48"/>
    <mergeCell ref="C45:J45"/>
    <mergeCell ref="C46:J46"/>
    <mergeCell ref="C47:J47"/>
    <mergeCell ref="A20:K20"/>
    <mergeCell ref="A25:K25"/>
    <mergeCell ref="A26:K26"/>
    <mergeCell ref="A27:K27"/>
    <mergeCell ref="A28:K28"/>
    <mergeCell ref="A29:K29"/>
    <mergeCell ref="A30:K30"/>
    <mergeCell ref="C40:J40"/>
    <mergeCell ref="A41:B41"/>
    <mergeCell ref="A31:K31"/>
    <mergeCell ref="A34:K34"/>
    <mergeCell ref="A35:K35"/>
  </mergeCells>
  <pageMargins left="0.39370078740157499" right="0.196850393700787" top="0.196850393700787" bottom="0.27559055118110198" header="0.196850393700787" footer="0.196850393700787"/>
  <pageSetup paperSize="9" scale="89"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168"/>
  <sheetViews>
    <sheetView tabSelected="1" topLeftCell="A145" zoomScale="110" zoomScaleNormal="110" workbookViewId="0">
      <selection activeCell="H164" sqref="H164"/>
    </sheetView>
  </sheetViews>
  <sheetFormatPr defaultColWidth="9.140625" defaultRowHeight="15.75" x14ac:dyDescent="0.25"/>
  <cols>
    <col min="1" max="1" width="4.140625" style="4" customWidth="1"/>
    <col min="2" max="2" width="42.7109375" style="16" customWidth="1"/>
    <col min="3" max="3" width="77" style="16" customWidth="1"/>
    <col min="4" max="4" width="22.42578125" style="16" customWidth="1"/>
    <col min="5" max="5" width="21.85546875" style="16" customWidth="1"/>
    <col min="6" max="6" width="18.140625" style="4" customWidth="1"/>
    <col min="7" max="7" width="14.28515625" style="4" customWidth="1"/>
    <col min="8" max="8" width="7.42578125" style="4" customWidth="1"/>
    <col min="9" max="9" width="9" style="4" customWidth="1"/>
    <col min="10" max="10" width="7.85546875" style="4" customWidth="1"/>
    <col min="11" max="11" width="17.28515625" style="4" customWidth="1"/>
    <col min="12" max="12" width="10.85546875" style="4" customWidth="1"/>
    <col min="13" max="16384" width="9.140625" style="4"/>
  </cols>
  <sheetData>
    <row r="4" spans="1:11" ht="15.75" customHeight="1" x14ac:dyDescent="0.25">
      <c r="A4" s="43" t="s">
        <v>53</v>
      </c>
      <c r="B4" s="43"/>
      <c r="C4" s="43"/>
      <c r="D4" s="43"/>
      <c r="E4" s="43"/>
      <c r="F4" s="43"/>
      <c r="G4" s="43"/>
      <c r="H4" s="18"/>
      <c r="I4" s="18"/>
      <c r="J4" s="18"/>
      <c r="K4" s="18"/>
    </row>
    <row r="5" spans="1:11" x14ac:dyDescent="0.25">
      <c r="A5" s="15"/>
      <c r="B5" s="17"/>
      <c r="C5" s="17"/>
      <c r="D5" s="17"/>
      <c r="E5" s="17"/>
      <c r="F5" s="15"/>
      <c r="G5" s="15"/>
    </row>
    <row r="6" spans="1:11" x14ac:dyDescent="0.25">
      <c r="A6" s="51"/>
      <c r="B6" s="51"/>
      <c r="C6" s="51"/>
      <c r="D6" s="51"/>
      <c r="E6" s="51"/>
      <c r="F6" s="51"/>
      <c r="G6" s="51"/>
    </row>
    <row r="7" spans="1:11" x14ac:dyDescent="0.25">
      <c r="A7" s="42" t="s">
        <v>499</v>
      </c>
      <c r="B7" s="42"/>
      <c r="C7" s="42"/>
      <c r="D7" s="42"/>
      <c r="E7" s="42"/>
      <c r="F7" s="42"/>
      <c r="G7" s="42"/>
    </row>
    <row r="8" spans="1:11" ht="45.75" customHeight="1" x14ac:dyDescent="0.25">
      <c r="A8" s="20" t="s">
        <v>0</v>
      </c>
      <c r="B8" s="20" t="s">
        <v>55</v>
      </c>
      <c r="C8" s="20" t="s">
        <v>56</v>
      </c>
      <c r="D8" s="20" t="s">
        <v>57</v>
      </c>
      <c r="E8" s="20" t="s">
        <v>58</v>
      </c>
      <c r="F8" s="20" t="s">
        <v>502</v>
      </c>
      <c r="G8" s="20" t="s">
        <v>501</v>
      </c>
    </row>
    <row r="9" spans="1:11" ht="17.25" x14ac:dyDescent="0.25">
      <c r="A9" s="21">
        <v>1</v>
      </c>
      <c r="B9" s="22" t="s">
        <v>59</v>
      </c>
      <c r="C9" s="22" t="s">
        <v>60</v>
      </c>
      <c r="D9" s="23" t="s">
        <v>521</v>
      </c>
      <c r="E9" s="22" t="s">
        <v>61</v>
      </c>
      <c r="F9" s="19"/>
      <c r="G9" s="25">
        <f>F9</f>
        <v>0</v>
      </c>
    </row>
    <row r="10" spans="1:11" ht="17.25" x14ac:dyDescent="0.25">
      <c r="A10" s="24">
        <v>2</v>
      </c>
      <c r="B10" s="22" t="s">
        <v>62</v>
      </c>
      <c r="C10" s="22" t="s">
        <v>63</v>
      </c>
      <c r="D10" s="23" t="s">
        <v>64</v>
      </c>
      <c r="E10" s="22" t="s">
        <v>65</v>
      </c>
      <c r="F10" s="19"/>
      <c r="G10" s="25">
        <f t="shared" ref="G10:G73" si="0">F10</f>
        <v>0</v>
      </c>
    </row>
    <row r="11" spans="1:11" ht="17.25" x14ac:dyDescent="0.25">
      <c r="A11" s="21">
        <v>3</v>
      </c>
      <c r="B11" s="22" t="s">
        <v>66</v>
      </c>
      <c r="C11" s="22" t="s">
        <v>556</v>
      </c>
      <c r="D11" s="22" t="s">
        <v>67</v>
      </c>
      <c r="E11" s="22" t="s">
        <v>68</v>
      </c>
      <c r="F11" s="19"/>
      <c r="G11" s="25">
        <f t="shared" si="0"/>
        <v>0</v>
      </c>
    </row>
    <row r="12" spans="1:11" ht="17.25" x14ac:dyDescent="0.25">
      <c r="A12" s="21">
        <v>4</v>
      </c>
      <c r="B12" s="22" t="s">
        <v>69</v>
      </c>
      <c r="C12" s="22" t="s">
        <v>557</v>
      </c>
      <c r="D12" s="22" t="s">
        <v>70</v>
      </c>
      <c r="E12" s="22" t="s">
        <v>71</v>
      </c>
      <c r="F12" s="19"/>
      <c r="G12" s="25">
        <f t="shared" si="0"/>
        <v>0</v>
      </c>
    </row>
    <row r="13" spans="1:11" ht="17.25" x14ac:dyDescent="0.25">
      <c r="A13" s="21">
        <v>5</v>
      </c>
      <c r="B13" s="22" t="s">
        <v>72</v>
      </c>
      <c r="C13" s="22" t="s">
        <v>558</v>
      </c>
      <c r="D13" s="22" t="s">
        <v>73</v>
      </c>
      <c r="E13" s="22" t="s">
        <v>74</v>
      </c>
      <c r="F13" s="19"/>
      <c r="G13" s="25">
        <f t="shared" si="0"/>
        <v>0</v>
      </c>
    </row>
    <row r="14" spans="1:11" ht="17.25" x14ac:dyDescent="0.25">
      <c r="A14" s="21">
        <v>6</v>
      </c>
      <c r="B14" s="22" t="s">
        <v>75</v>
      </c>
      <c r="C14" s="22" t="s">
        <v>559</v>
      </c>
      <c r="D14" s="22" t="s">
        <v>76</v>
      </c>
      <c r="E14" s="22" t="s">
        <v>77</v>
      </c>
      <c r="F14" s="19"/>
      <c r="G14" s="25">
        <f t="shared" si="0"/>
        <v>0</v>
      </c>
    </row>
    <row r="15" spans="1:11" ht="17.25" x14ac:dyDescent="0.25">
      <c r="A15" s="21">
        <v>7</v>
      </c>
      <c r="B15" s="22" t="s">
        <v>78</v>
      </c>
      <c r="C15" s="22" t="s">
        <v>558</v>
      </c>
      <c r="D15" s="22" t="s">
        <v>79</v>
      </c>
      <c r="E15" s="22" t="s">
        <v>80</v>
      </c>
      <c r="F15" s="19"/>
      <c r="G15" s="25">
        <f t="shared" si="0"/>
        <v>0</v>
      </c>
    </row>
    <row r="16" spans="1:11" ht="17.25" x14ac:dyDescent="0.25">
      <c r="A16" s="21">
        <v>8</v>
      </c>
      <c r="B16" s="22" t="s">
        <v>81</v>
      </c>
      <c r="C16" s="22" t="s">
        <v>560</v>
      </c>
      <c r="D16" s="22" t="s">
        <v>82</v>
      </c>
      <c r="E16" s="22" t="s">
        <v>83</v>
      </c>
      <c r="F16" s="19"/>
      <c r="G16" s="25">
        <f t="shared" si="0"/>
        <v>0</v>
      </c>
    </row>
    <row r="17" spans="1:7" ht="17.25" x14ac:dyDescent="0.25">
      <c r="A17" s="21">
        <v>9</v>
      </c>
      <c r="B17" s="22" t="s">
        <v>84</v>
      </c>
      <c r="C17" s="22" t="s">
        <v>561</v>
      </c>
      <c r="D17" s="22" t="s">
        <v>85</v>
      </c>
      <c r="E17" s="22" t="s">
        <v>86</v>
      </c>
      <c r="F17" s="19"/>
      <c r="G17" s="25">
        <f t="shared" si="0"/>
        <v>0</v>
      </c>
    </row>
    <row r="18" spans="1:7" ht="17.25" x14ac:dyDescent="0.25">
      <c r="A18" s="21">
        <v>10</v>
      </c>
      <c r="B18" s="22" t="s">
        <v>87</v>
      </c>
      <c r="C18" s="22" t="s">
        <v>562</v>
      </c>
      <c r="D18" s="22" t="s">
        <v>88</v>
      </c>
      <c r="E18" s="22" t="s">
        <v>89</v>
      </c>
      <c r="F18" s="19"/>
      <c r="G18" s="25">
        <f t="shared" si="0"/>
        <v>0</v>
      </c>
    </row>
    <row r="19" spans="1:7" ht="17.25" x14ac:dyDescent="0.25">
      <c r="A19" s="21">
        <v>11</v>
      </c>
      <c r="B19" s="22" t="s">
        <v>90</v>
      </c>
      <c r="C19" s="22" t="s">
        <v>563</v>
      </c>
      <c r="D19" s="22" t="s">
        <v>91</v>
      </c>
      <c r="E19" s="22" t="s">
        <v>92</v>
      </c>
      <c r="F19" s="19"/>
      <c r="G19" s="25">
        <f t="shared" si="0"/>
        <v>0</v>
      </c>
    </row>
    <row r="20" spans="1:7" ht="17.25" x14ac:dyDescent="0.25">
      <c r="A20" s="21">
        <v>12</v>
      </c>
      <c r="B20" s="22" t="s">
        <v>93</v>
      </c>
      <c r="C20" s="22" t="s">
        <v>564</v>
      </c>
      <c r="D20" s="22" t="s">
        <v>94</v>
      </c>
      <c r="E20" s="22" t="s">
        <v>95</v>
      </c>
      <c r="F20" s="19"/>
      <c r="G20" s="25">
        <f t="shared" si="0"/>
        <v>0</v>
      </c>
    </row>
    <row r="21" spans="1:7" ht="17.25" x14ac:dyDescent="0.25">
      <c r="A21" s="21">
        <v>13</v>
      </c>
      <c r="B21" s="22" t="s">
        <v>96</v>
      </c>
      <c r="C21" s="22" t="s">
        <v>565</v>
      </c>
      <c r="D21" s="22" t="s">
        <v>97</v>
      </c>
      <c r="E21" s="22" t="s">
        <v>98</v>
      </c>
      <c r="F21" s="19"/>
      <c r="G21" s="25">
        <f t="shared" si="0"/>
        <v>0</v>
      </c>
    </row>
    <row r="22" spans="1:7" ht="17.25" x14ac:dyDescent="0.25">
      <c r="A22" s="21">
        <v>14</v>
      </c>
      <c r="B22" s="22" t="s">
        <v>99</v>
      </c>
      <c r="C22" s="22" t="s">
        <v>566</v>
      </c>
      <c r="D22" s="22" t="s">
        <v>100</v>
      </c>
      <c r="E22" s="22" t="s">
        <v>101</v>
      </c>
      <c r="F22" s="19"/>
      <c r="G22" s="25">
        <f t="shared" si="0"/>
        <v>0</v>
      </c>
    </row>
    <row r="23" spans="1:7" ht="17.25" x14ac:dyDescent="0.25">
      <c r="A23" s="21">
        <v>15</v>
      </c>
      <c r="B23" s="22" t="s">
        <v>102</v>
      </c>
      <c r="C23" s="22" t="s">
        <v>567</v>
      </c>
      <c r="D23" s="22" t="s">
        <v>103</v>
      </c>
      <c r="E23" s="22" t="s">
        <v>104</v>
      </c>
      <c r="F23" s="19"/>
      <c r="G23" s="25">
        <f t="shared" si="0"/>
        <v>0</v>
      </c>
    </row>
    <row r="24" spans="1:7" ht="17.25" x14ac:dyDescent="0.25">
      <c r="A24" s="21">
        <v>16</v>
      </c>
      <c r="B24" s="22" t="s">
        <v>105</v>
      </c>
      <c r="C24" s="22" t="s">
        <v>568</v>
      </c>
      <c r="D24" s="22" t="s">
        <v>106</v>
      </c>
      <c r="E24" s="22" t="s">
        <v>107</v>
      </c>
      <c r="F24" s="19"/>
      <c r="G24" s="25">
        <f t="shared" si="0"/>
        <v>0</v>
      </c>
    </row>
    <row r="25" spans="1:7" ht="17.25" x14ac:dyDescent="0.25">
      <c r="A25" s="21">
        <v>17</v>
      </c>
      <c r="B25" s="22" t="s">
        <v>108</v>
      </c>
      <c r="C25" s="22" t="s">
        <v>569</v>
      </c>
      <c r="D25" s="22" t="s">
        <v>109</v>
      </c>
      <c r="E25" s="22" t="s">
        <v>110</v>
      </c>
      <c r="F25" s="19"/>
      <c r="G25" s="25">
        <f t="shared" si="0"/>
        <v>0</v>
      </c>
    </row>
    <row r="26" spans="1:7" ht="17.25" x14ac:dyDescent="0.25">
      <c r="A26" s="21">
        <v>18</v>
      </c>
      <c r="B26" s="22" t="s">
        <v>111</v>
      </c>
      <c r="C26" s="22" t="s">
        <v>570</v>
      </c>
      <c r="D26" s="22" t="s">
        <v>112</v>
      </c>
      <c r="E26" s="22" t="s">
        <v>113</v>
      </c>
      <c r="F26" s="19"/>
      <c r="G26" s="25">
        <f t="shared" si="0"/>
        <v>0</v>
      </c>
    </row>
    <row r="27" spans="1:7" ht="17.25" x14ac:dyDescent="0.25">
      <c r="A27" s="21">
        <v>19</v>
      </c>
      <c r="B27" s="22" t="s">
        <v>114</v>
      </c>
      <c r="C27" s="22" t="s">
        <v>571</v>
      </c>
      <c r="D27" s="22" t="s">
        <v>115</v>
      </c>
      <c r="E27" s="22" t="s">
        <v>116</v>
      </c>
      <c r="F27" s="19"/>
      <c r="G27" s="25">
        <f t="shared" si="0"/>
        <v>0</v>
      </c>
    </row>
    <row r="28" spans="1:7" ht="17.25" x14ac:dyDescent="0.25">
      <c r="A28" s="24">
        <v>20</v>
      </c>
      <c r="B28" s="22" t="s">
        <v>117</v>
      </c>
      <c r="C28" s="22" t="s">
        <v>572</v>
      </c>
      <c r="D28" s="22" t="s">
        <v>118</v>
      </c>
      <c r="E28" s="22" t="s">
        <v>119</v>
      </c>
      <c r="F28" s="19"/>
      <c r="G28" s="25">
        <f t="shared" si="0"/>
        <v>0</v>
      </c>
    </row>
    <row r="29" spans="1:7" ht="17.25" x14ac:dyDescent="0.25">
      <c r="A29" s="21">
        <v>21</v>
      </c>
      <c r="B29" s="22" t="s">
        <v>120</v>
      </c>
      <c r="C29" s="22" t="s">
        <v>573</v>
      </c>
      <c r="D29" s="22" t="s">
        <v>121</v>
      </c>
      <c r="E29" s="22" t="s">
        <v>122</v>
      </c>
      <c r="F29" s="19"/>
      <c r="G29" s="25">
        <f t="shared" si="0"/>
        <v>0</v>
      </c>
    </row>
    <row r="30" spans="1:7" ht="17.25" x14ac:dyDescent="0.25">
      <c r="A30" s="21">
        <v>22</v>
      </c>
      <c r="B30" s="22" t="s">
        <v>123</v>
      </c>
      <c r="C30" s="22" t="s">
        <v>576</v>
      </c>
      <c r="D30" s="22" t="s">
        <v>124</v>
      </c>
      <c r="E30" s="22" t="s">
        <v>125</v>
      </c>
      <c r="F30" s="19"/>
      <c r="G30" s="25">
        <f t="shared" si="0"/>
        <v>0</v>
      </c>
    </row>
    <row r="31" spans="1:7" ht="17.25" x14ac:dyDescent="0.25">
      <c r="A31" s="21">
        <v>23</v>
      </c>
      <c r="B31" s="22" t="s">
        <v>126</v>
      </c>
      <c r="C31" s="22" t="s">
        <v>577</v>
      </c>
      <c r="D31" s="22" t="s">
        <v>127</v>
      </c>
      <c r="E31" s="22" t="s">
        <v>128</v>
      </c>
      <c r="F31" s="19"/>
      <c r="G31" s="25">
        <f t="shared" si="0"/>
        <v>0</v>
      </c>
    </row>
    <row r="32" spans="1:7" ht="17.25" x14ac:dyDescent="0.25">
      <c r="A32" s="21">
        <v>24</v>
      </c>
      <c r="B32" s="26" t="s">
        <v>129</v>
      </c>
      <c r="C32" s="22" t="s">
        <v>574</v>
      </c>
      <c r="D32" s="22" t="s">
        <v>130</v>
      </c>
      <c r="E32" s="22" t="s">
        <v>131</v>
      </c>
      <c r="F32" s="19"/>
      <c r="G32" s="25">
        <f t="shared" si="0"/>
        <v>0</v>
      </c>
    </row>
    <row r="33" spans="1:7" ht="17.25" x14ac:dyDescent="0.25">
      <c r="A33" s="21">
        <v>25</v>
      </c>
      <c r="B33" s="26" t="s">
        <v>132</v>
      </c>
      <c r="C33" s="22" t="s">
        <v>575</v>
      </c>
      <c r="D33" s="22" t="s">
        <v>133</v>
      </c>
      <c r="E33" s="22" t="s">
        <v>134</v>
      </c>
      <c r="F33" s="19"/>
      <c r="G33" s="25">
        <f t="shared" si="0"/>
        <v>0</v>
      </c>
    </row>
    <row r="34" spans="1:7" ht="17.25" x14ac:dyDescent="0.25">
      <c r="A34" s="21">
        <v>26</v>
      </c>
      <c r="B34" s="26" t="s">
        <v>135</v>
      </c>
      <c r="C34" s="22" t="s">
        <v>578</v>
      </c>
      <c r="D34" s="22" t="s">
        <v>136</v>
      </c>
      <c r="E34" s="22" t="s">
        <v>137</v>
      </c>
      <c r="F34" s="19"/>
      <c r="G34" s="25">
        <f t="shared" si="0"/>
        <v>0</v>
      </c>
    </row>
    <row r="35" spans="1:7" ht="17.25" x14ac:dyDescent="0.25">
      <c r="A35" s="21">
        <v>27</v>
      </c>
      <c r="B35" s="26" t="s">
        <v>138</v>
      </c>
      <c r="C35" s="22" t="s">
        <v>579</v>
      </c>
      <c r="D35" s="22" t="s">
        <v>139</v>
      </c>
      <c r="E35" s="22" t="s">
        <v>140</v>
      </c>
      <c r="F35" s="19"/>
      <c r="G35" s="25">
        <f t="shared" si="0"/>
        <v>0</v>
      </c>
    </row>
    <row r="36" spans="1:7" ht="17.25" x14ac:dyDescent="0.25">
      <c r="A36" s="21">
        <v>28</v>
      </c>
      <c r="B36" s="26" t="s">
        <v>141</v>
      </c>
      <c r="C36" s="22" t="s">
        <v>580</v>
      </c>
      <c r="D36" s="22" t="s">
        <v>142</v>
      </c>
      <c r="E36" s="22" t="s">
        <v>143</v>
      </c>
      <c r="F36" s="19"/>
      <c r="G36" s="25">
        <f t="shared" si="0"/>
        <v>0</v>
      </c>
    </row>
    <row r="37" spans="1:7" ht="17.25" x14ac:dyDescent="0.25">
      <c r="A37" s="21">
        <v>29</v>
      </c>
      <c r="B37" s="22" t="s">
        <v>144</v>
      </c>
      <c r="C37" s="22" t="s">
        <v>581</v>
      </c>
      <c r="D37" s="22" t="s">
        <v>145</v>
      </c>
      <c r="E37" s="26" t="s">
        <v>526</v>
      </c>
      <c r="F37" s="19"/>
      <c r="G37" s="25">
        <f t="shared" si="0"/>
        <v>0</v>
      </c>
    </row>
    <row r="38" spans="1:7" ht="17.25" x14ac:dyDescent="0.25">
      <c r="A38" s="21">
        <v>30</v>
      </c>
      <c r="B38" s="22" t="s">
        <v>146</v>
      </c>
      <c r="C38" s="22" t="s">
        <v>582</v>
      </c>
      <c r="D38" s="22" t="s">
        <v>147</v>
      </c>
      <c r="E38" s="26" t="s">
        <v>148</v>
      </c>
      <c r="F38" s="19"/>
      <c r="G38" s="25">
        <f t="shared" si="0"/>
        <v>0</v>
      </c>
    </row>
    <row r="39" spans="1:7" ht="17.25" x14ac:dyDescent="0.25">
      <c r="A39" s="21">
        <v>31</v>
      </c>
      <c r="B39" s="22" t="s">
        <v>149</v>
      </c>
      <c r="C39" s="22" t="s">
        <v>583</v>
      </c>
      <c r="D39" s="22" t="s">
        <v>150</v>
      </c>
      <c r="E39" s="26" t="s">
        <v>151</v>
      </c>
      <c r="F39" s="19"/>
      <c r="G39" s="25">
        <f t="shared" si="0"/>
        <v>0</v>
      </c>
    </row>
    <row r="40" spans="1:7" ht="17.25" x14ac:dyDescent="0.25">
      <c r="A40" s="21">
        <v>32</v>
      </c>
      <c r="B40" s="22" t="s">
        <v>152</v>
      </c>
      <c r="C40" s="26" t="s">
        <v>153</v>
      </c>
      <c r="D40" s="22" t="s">
        <v>154</v>
      </c>
      <c r="E40" s="22" t="s">
        <v>155</v>
      </c>
      <c r="F40" s="19"/>
      <c r="G40" s="25">
        <f t="shared" si="0"/>
        <v>0</v>
      </c>
    </row>
    <row r="41" spans="1:7" ht="17.25" x14ac:dyDescent="0.25">
      <c r="A41" s="21">
        <v>33</v>
      </c>
      <c r="B41" s="22" t="s">
        <v>503</v>
      </c>
      <c r="C41" s="26" t="s">
        <v>156</v>
      </c>
      <c r="D41" s="22" t="s">
        <v>157</v>
      </c>
      <c r="E41" s="22" t="s">
        <v>158</v>
      </c>
      <c r="F41" s="19"/>
      <c r="G41" s="25">
        <f t="shared" si="0"/>
        <v>0</v>
      </c>
    </row>
    <row r="42" spans="1:7" ht="17.25" x14ac:dyDescent="0.25">
      <c r="A42" s="21">
        <v>34</v>
      </c>
      <c r="B42" s="22" t="s">
        <v>159</v>
      </c>
      <c r="C42" s="26" t="s">
        <v>160</v>
      </c>
      <c r="D42" s="22" t="s">
        <v>161</v>
      </c>
      <c r="E42" s="22" t="s">
        <v>162</v>
      </c>
      <c r="F42" s="19"/>
      <c r="G42" s="25">
        <f t="shared" si="0"/>
        <v>0</v>
      </c>
    </row>
    <row r="43" spans="1:7" ht="17.25" x14ac:dyDescent="0.25">
      <c r="A43" s="21">
        <v>35</v>
      </c>
      <c r="B43" s="22" t="s">
        <v>163</v>
      </c>
      <c r="C43" s="26" t="s">
        <v>164</v>
      </c>
      <c r="D43" s="22" t="s">
        <v>165</v>
      </c>
      <c r="E43" s="22" t="s">
        <v>166</v>
      </c>
      <c r="F43" s="19"/>
      <c r="G43" s="25">
        <f t="shared" si="0"/>
        <v>0</v>
      </c>
    </row>
    <row r="44" spans="1:7" ht="18.75" x14ac:dyDescent="0.25">
      <c r="A44" s="21">
        <v>36</v>
      </c>
      <c r="B44" s="22" t="s">
        <v>167</v>
      </c>
      <c r="C44" s="22" t="s">
        <v>504</v>
      </c>
      <c r="D44" s="22" t="s">
        <v>168</v>
      </c>
      <c r="E44" s="22" t="s">
        <v>169</v>
      </c>
      <c r="F44" s="19"/>
      <c r="G44" s="25">
        <f t="shared" si="0"/>
        <v>0</v>
      </c>
    </row>
    <row r="45" spans="1:7" ht="17.25" x14ac:dyDescent="0.25">
      <c r="A45" s="21">
        <v>37</v>
      </c>
      <c r="B45" s="22" t="s">
        <v>170</v>
      </c>
      <c r="C45" s="22" t="s">
        <v>564</v>
      </c>
      <c r="D45" s="22" t="s">
        <v>171</v>
      </c>
      <c r="E45" s="22" t="s">
        <v>172</v>
      </c>
      <c r="F45" s="19"/>
      <c r="G45" s="25">
        <f t="shared" si="0"/>
        <v>0</v>
      </c>
    </row>
    <row r="46" spans="1:7" ht="17.25" x14ac:dyDescent="0.25">
      <c r="A46" s="21">
        <v>38</v>
      </c>
      <c r="B46" s="22" t="s">
        <v>173</v>
      </c>
      <c r="C46" s="22" t="s">
        <v>567</v>
      </c>
      <c r="D46" s="22" t="s">
        <v>174</v>
      </c>
      <c r="E46" s="22" t="s">
        <v>175</v>
      </c>
      <c r="F46" s="19"/>
      <c r="G46" s="25">
        <f t="shared" si="0"/>
        <v>0</v>
      </c>
    </row>
    <row r="47" spans="1:7" ht="17.25" x14ac:dyDescent="0.25">
      <c r="A47" s="21">
        <v>39</v>
      </c>
      <c r="B47" s="22" t="s">
        <v>176</v>
      </c>
      <c r="C47" s="22" t="s">
        <v>584</v>
      </c>
      <c r="D47" s="22" t="s">
        <v>177</v>
      </c>
      <c r="E47" s="22" t="s">
        <v>178</v>
      </c>
      <c r="F47" s="19"/>
      <c r="G47" s="25">
        <f t="shared" si="0"/>
        <v>0</v>
      </c>
    </row>
    <row r="48" spans="1:7" ht="17.25" x14ac:dyDescent="0.25">
      <c r="A48" s="21">
        <v>40</v>
      </c>
      <c r="B48" s="22" t="s">
        <v>179</v>
      </c>
      <c r="C48" s="22" t="s">
        <v>585</v>
      </c>
      <c r="D48" s="22" t="s">
        <v>180</v>
      </c>
      <c r="E48" s="22" t="s">
        <v>181</v>
      </c>
      <c r="F48" s="19"/>
      <c r="G48" s="25">
        <f t="shared" si="0"/>
        <v>0</v>
      </c>
    </row>
    <row r="49" spans="1:7" ht="17.25" x14ac:dyDescent="0.25">
      <c r="A49" s="21">
        <v>41</v>
      </c>
      <c r="B49" s="22" t="s">
        <v>182</v>
      </c>
      <c r="C49" s="22" t="s">
        <v>586</v>
      </c>
      <c r="D49" s="22" t="s">
        <v>183</v>
      </c>
      <c r="E49" s="22" t="s">
        <v>184</v>
      </c>
      <c r="F49" s="19"/>
      <c r="G49" s="25">
        <f t="shared" si="0"/>
        <v>0</v>
      </c>
    </row>
    <row r="50" spans="1:7" ht="17.25" x14ac:dyDescent="0.25">
      <c r="A50" s="24">
        <v>42</v>
      </c>
      <c r="B50" s="22" t="s">
        <v>185</v>
      </c>
      <c r="C50" s="22" t="s">
        <v>573</v>
      </c>
      <c r="D50" s="22" t="s">
        <v>186</v>
      </c>
      <c r="E50" s="22" t="s">
        <v>187</v>
      </c>
      <c r="F50" s="19"/>
      <c r="G50" s="25">
        <f t="shared" si="0"/>
        <v>0</v>
      </c>
    </row>
    <row r="51" spans="1:7" ht="17.25" x14ac:dyDescent="0.25">
      <c r="A51" s="24">
        <v>43</v>
      </c>
      <c r="B51" s="22" t="s">
        <v>188</v>
      </c>
      <c r="C51" s="22" t="s">
        <v>571</v>
      </c>
      <c r="D51" s="22" t="s">
        <v>189</v>
      </c>
      <c r="E51" s="22" t="s">
        <v>190</v>
      </c>
      <c r="F51" s="19"/>
      <c r="G51" s="25">
        <f t="shared" si="0"/>
        <v>0</v>
      </c>
    </row>
    <row r="52" spans="1:7" ht="17.25" x14ac:dyDescent="0.25">
      <c r="A52" s="21">
        <v>44</v>
      </c>
      <c r="B52" s="22" t="s">
        <v>191</v>
      </c>
      <c r="C52" s="22" t="s">
        <v>192</v>
      </c>
      <c r="D52" s="26" t="s">
        <v>193</v>
      </c>
      <c r="E52" s="22" t="s">
        <v>194</v>
      </c>
      <c r="F52" s="19"/>
      <c r="G52" s="25">
        <f t="shared" si="0"/>
        <v>0</v>
      </c>
    </row>
    <row r="53" spans="1:7" ht="17.25" x14ac:dyDescent="0.25">
      <c r="A53" s="21">
        <v>45</v>
      </c>
      <c r="B53" s="22" t="s">
        <v>191</v>
      </c>
      <c r="C53" s="22" t="s">
        <v>195</v>
      </c>
      <c r="D53" s="26" t="s">
        <v>196</v>
      </c>
      <c r="E53" s="22" t="s">
        <v>197</v>
      </c>
      <c r="F53" s="19"/>
      <c r="G53" s="25">
        <f t="shared" si="0"/>
        <v>0</v>
      </c>
    </row>
    <row r="54" spans="1:7" ht="17.25" x14ac:dyDescent="0.25">
      <c r="A54" s="21">
        <v>46</v>
      </c>
      <c r="B54" s="22" t="s">
        <v>191</v>
      </c>
      <c r="C54" s="22" t="s">
        <v>195</v>
      </c>
      <c r="D54" s="26" t="s">
        <v>198</v>
      </c>
      <c r="E54" s="22" t="s">
        <v>199</v>
      </c>
      <c r="F54" s="19"/>
      <c r="G54" s="25">
        <f t="shared" si="0"/>
        <v>0</v>
      </c>
    </row>
    <row r="55" spans="1:7" ht="17.25" x14ac:dyDescent="0.25">
      <c r="A55" s="21">
        <v>47</v>
      </c>
      <c r="B55" s="22" t="s">
        <v>191</v>
      </c>
      <c r="C55" s="22" t="s">
        <v>195</v>
      </c>
      <c r="D55" s="26" t="s">
        <v>200</v>
      </c>
      <c r="E55" s="22" t="s">
        <v>201</v>
      </c>
      <c r="F55" s="19"/>
      <c r="G55" s="25">
        <f t="shared" si="0"/>
        <v>0</v>
      </c>
    </row>
    <row r="56" spans="1:7" ht="17.25" x14ac:dyDescent="0.25">
      <c r="A56" s="21">
        <v>48</v>
      </c>
      <c r="B56" s="22" t="s">
        <v>191</v>
      </c>
      <c r="C56" s="22" t="s">
        <v>192</v>
      </c>
      <c r="D56" s="26" t="s">
        <v>202</v>
      </c>
      <c r="E56" s="22" t="s">
        <v>203</v>
      </c>
      <c r="F56" s="19"/>
      <c r="G56" s="25">
        <f t="shared" si="0"/>
        <v>0</v>
      </c>
    </row>
    <row r="57" spans="1:7" ht="17.25" x14ac:dyDescent="0.25">
      <c r="A57" s="21">
        <v>49</v>
      </c>
      <c r="B57" s="22" t="s">
        <v>204</v>
      </c>
      <c r="C57" s="26" t="s">
        <v>205</v>
      </c>
      <c r="D57" s="22" t="s">
        <v>206</v>
      </c>
      <c r="E57" s="22" t="s">
        <v>207</v>
      </c>
      <c r="F57" s="19"/>
      <c r="G57" s="25">
        <f t="shared" si="0"/>
        <v>0</v>
      </c>
    </row>
    <row r="58" spans="1:7" ht="17.25" x14ac:dyDescent="0.25">
      <c r="A58" s="21">
        <v>50</v>
      </c>
      <c r="B58" s="22" t="s">
        <v>204</v>
      </c>
      <c r="C58" s="26" t="s">
        <v>208</v>
      </c>
      <c r="D58" s="22" t="s">
        <v>209</v>
      </c>
      <c r="E58" s="22" t="s">
        <v>210</v>
      </c>
      <c r="F58" s="19"/>
      <c r="G58" s="25">
        <f t="shared" si="0"/>
        <v>0</v>
      </c>
    </row>
    <row r="59" spans="1:7" ht="17.25" x14ac:dyDescent="0.25">
      <c r="A59" s="21">
        <v>51</v>
      </c>
      <c r="B59" s="22" t="s">
        <v>204</v>
      </c>
      <c r="C59" s="26" t="s">
        <v>205</v>
      </c>
      <c r="D59" s="22" t="s">
        <v>211</v>
      </c>
      <c r="E59" s="22" t="s">
        <v>212</v>
      </c>
      <c r="F59" s="19"/>
      <c r="G59" s="25">
        <f t="shared" si="0"/>
        <v>0</v>
      </c>
    </row>
    <row r="60" spans="1:7" ht="17.25" x14ac:dyDescent="0.25">
      <c r="A60" s="21">
        <v>52</v>
      </c>
      <c r="B60" s="22" t="s">
        <v>204</v>
      </c>
      <c r="C60" s="22" t="s">
        <v>213</v>
      </c>
      <c r="D60" s="26" t="s">
        <v>214</v>
      </c>
      <c r="E60" s="22" t="s">
        <v>215</v>
      </c>
      <c r="F60" s="19"/>
      <c r="G60" s="25">
        <f t="shared" si="0"/>
        <v>0</v>
      </c>
    </row>
    <row r="61" spans="1:7" ht="17.25" x14ac:dyDescent="0.25">
      <c r="A61" s="21">
        <v>53</v>
      </c>
      <c r="B61" s="22" t="s">
        <v>216</v>
      </c>
      <c r="C61" s="26" t="s">
        <v>217</v>
      </c>
      <c r="D61" s="22" t="s">
        <v>218</v>
      </c>
      <c r="E61" s="22" t="s">
        <v>219</v>
      </c>
      <c r="F61" s="19"/>
      <c r="G61" s="25">
        <f t="shared" si="0"/>
        <v>0</v>
      </c>
    </row>
    <row r="62" spans="1:7" ht="17.25" x14ac:dyDescent="0.25">
      <c r="A62" s="21">
        <v>54</v>
      </c>
      <c r="B62" s="22" t="s">
        <v>216</v>
      </c>
      <c r="C62" s="22" t="s">
        <v>220</v>
      </c>
      <c r="D62" s="22" t="s">
        <v>221</v>
      </c>
      <c r="E62" s="22" t="s">
        <v>222</v>
      </c>
      <c r="F62" s="19"/>
      <c r="G62" s="25">
        <f t="shared" si="0"/>
        <v>0</v>
      </c>
    </row>
    <row r="63" spans="1:7" ht="17.25" x14ac:dyDescent="0.25">
      <c r="A63" s="21">
        <v>55</v>
      </c>
      <c r="B63" s="22" t="s">
        <v>216</v>
      </c>
      <c r="C63" s="22" t="s">
        <v>223</v>
      </c>
      <c r="D63" s="22" t="s">
        <v>224</v>
      </c>
      <c r="E63" s="22" t="s">
        <v>225</v>
      </c>
      <c r="F63" s="19"/>
      <c r="G63" s="25">
        <f t="shared" si="0"/>
        <v>0</v>
      </c>
    </row>
    <row r="64" spans="1:7" ht="17.25" x14ac:dyDescent="0.25">
      <c r="A64" s="21">
        <v>56</v>
      </c>
      <c r="B64" s="22" t="s">
        <v>216</v>
      </c>
      <c r="C64" s="22" t="s">
        <v>226</v>
      </c>
      <c r="D64" s="22" t="s">
        <v>227</v>
      </c>
      <c r="E64" s="22" t="s">
        <v>228</v>
      </c>
      <c r="F64" s="19"/>
      <c r="G64" s="25">
        <f t="shared" si="0"/>
        <v>0</v>
      </c>
    </row>
    <row r="65" spans="1:7" ht="17.25" x14ac:dyDescent="0.25">
      <c r="A65" s="21">
        <v>57</v>
      </c>
      <c r="B65" s="22" t="s">
        <v>216</v>
      </c>
      <c r="C65" s="22" t="s">
        <v>223</v>
      </c>
      <c r="D65" s="22" t="s">
        <v>229</v>
      </c>
      <c r="E65" s="22" t="s">
        <v>230</v>
      </c>
      <c r="F65" s="19"/>
      <c r="G65" s="25">
        <f t="shared" si="0"/>
        <v>0</v>
      </c>
    </row>
    <row r="66" spans="1:7" ht="17.25" x14ac:dyDescent="0.25">
      <c r="A66" s="21">
        <v>58</v>
      </c>
      <c r="B66" s="22" t="s">
        <v>216</v>
      </c>
      <c r="C66" s="22" t="s">
        <v>231</v>
      </c>
      <c r="D66" s="22" t="s">
        <v>232</v>
      </c>
      <c r="E66" s="22" t="s">
        <v>233</v>
      </c>
      <c r="F66" s="19"/>
      <c r="G66" s="25">
        <f t="shared" si="0"/>
        <v>0</v>
      </c>
    </row>
    <row r="67" spans="1:7" ht="17.25" x14ac:dyDescent="0.25">
      <c r="A67" s="21">
        <v>59</v>
      </c>
      <c r="B67" s="22" t="s">
        <v>216</v>
      </c>
      <c r="C67" s="22" t="s">
        <v>223</v>
      </c>
      <c r="D67" s="22" t="s">
        <v>234</v>
      </c>
      <c r="E67" s="22" t="s">
        <v>235</v>
      </c>
      <c r="F67" s="19"/>
      <c r="G67" s="25">
        <f t="shared" si="0"/>
        <v>0</v>
      </c>
    </row>
    <row r="68" spans="1:7" ht="17.25" x14ac:dyDescent="0.25">
      <c r="A68" s="21">
        <v>60</v>
      </c>
      <c r="B68" s="22" t="s">
        <v>236</v>
      </c>
      <c r="C68" s="22" t="s">
        <v>237</v>
      </c>
      <c r="D68" s="22" t="s">
        <v>238</v>
      </c>
      <c r="E68" s="22" t="s">
        <v>239</v>
      </c>
      <c r="F68" s="19"/>
      <c r="G68" s="25">
        <f t="shared" si="0"/>
        <v>0</v>
      </c>
    </row>
    <row r="69" spans="1:7" ht="17.25" x14ac:dyDescent="0.25">
      <c r="A69" s="21">
        <v>61</v>
      </c>
      <c r="B69" s="22" t="s">
        <v>236</v>
      </c>
      <c r="C69" s="22" t="s">
        <v>237</v>
      </c>
      <c r="D69" s="22" t="s">
        <v>240</v>
      </c>
      <c r="E69" s="22" t="s">
        <v>241</v>
      </c>
      <c r="F69" s="19"/>
      <c r="G69" s="25">
        <f t="shared" si="0"/>
        <v>0</v>
      </c>
    </row>
    <row r="70" spans="1:7" ht="17.25" x14ac:dyDescent="0.25">
      <c r="A70" s="21">
        <v>62</v>
      </c>
      <c r="B70" s="22" t="s">
        <v>236</v>
      </c>
      <c r="C70" s="22" t="s">
        <v>237</v>
      </c>
      <c r="D70" s="22" t="s">
        <v>242</v>
      </c>
      <c r="E70" s="22" t="s">
        <v>243</v>
      </c>
      <c r="F70" s="19"/>
      <c r="G70" s="25">
        <f t="shared" si="0"/>
        <v>0</v>
      </c>
    </row>
    <row r="71" spans="1:7" ht="17.25" x14ac:dyDescent="0.25">
      <c r="A71" s="21">
        <v>63</v>
      </c>
      <c r="B71" s="22" t="s">
        <v>236</v>
      </c>
      <c r="C71" s="22" t="s">
        <v>237</v>
      </c>
      <c r="D71" s="22" t="s">
        <v>244</v>
      </c>
      <c r="E71" s="22" t="s">
        <v>245</v>
      </c>
      <c r="F71" s="19"/>
      <c r="G71" s="25">
        <f t="shared" si="0"/>
        <v>0</v>
      </c>
    </row>
    <row r="72" spans="1:7" ht="17.25" x14ac:dyDescent="0.25">
      <c r="A72" s="21">
        <v>64</v>
      </c>
      <c r="B72" s="22" t="s">
        <v>236</v>
      </c>
      <c r="C72" s="22" t="s">
        <v>237</v>
      </c>
      <c r="D72" s="22" t="s">
        <v>246</v>
      </c>
      <c r="E72" s="22" t="s">
        <v>247</v>
      </c>
      <c r="F72" s="19"/>
      <c r="G72" s="25">
        <f t="shared" si="0"/>
        <v>0</v>
      </c>
    </row>
    <row r="73" spans="1:7" ht="17.25" x14ac:dyDescent="0.25">
      <c r="A73" s="21">
        <v>65</v>
      </c>
      <c r="B73" s="22" t="s">
        <v>236</v>
      </c>
      <c r="C73" s="22" t="s">
        <v>248</v>
      </c>
      <c r="D73" s="22" t="s">
        <v>249</v>
      </c>
      <c r="E73" s="22" t="s">
        <v>250</v>
      </c>
      <c r="F73" s="19"/>
      <c r="G73" s="25">
        <f t="shared" si="0"/>
        <v>0</v>
      </c>
    </row>
    <row r="74" spans="1:7" ht="17.25" x14ac:dyDescent="0.25">
      <c r="A74" s="21">
        <v>66</v>
      </c>
      <c r="B74" s="22" t="s">
        <v>236</v>
      </c>
      <c r="C74" s="22" t="s">
        <v>237</v>
      </c>
      <c r="D74" s="22" t="s">
        <v>251</v>
      </c>
      <c r="E74" s="22" t="s">
        <v>252</v>
      </c>
      <c r="F74" s="19"/>
      <c r="G74" s="25">
        <f t="shared" ref="G74:G89" si="1">F74</f>
        <v>0</v>
      </c>
    </row>
    <row r="75" spans="1:7" ht="17.25" x14ac:dyDescent="0.25">
      <c r="A75" s="21">
        <v>67</v>
      </c>
      <c r="B75" s="22" t="s">
        <v>236</v>
      </c>
      <c r="C75" s="22" t="s">
        <v>237</v>
      </c>
      <c r="D75" s="22" t="s">
        <v>253</v>
      </c>
      <c r="E75" s="22" t="s">
        <v>254</v>
      </c>
      <c r="F75" s="19"/>
      <c r="G75" s="25">
        <f t="shared" si="1"/>
        <v>0</v>
      </c>
    </row>
    <row r="76" spans="1:7" ht="17.25" x14ac:dyDescent="0.25">
      <c r="A76" s="21">
        <v>68</v>
      </c>
      <c r="B76" s="22" t="s">
        <v>255</v>
      </c>
      <c r="C76" s="26" t="s">
        <v>256</v>
      </c>
      <c r="D76" s="22" t="s">
        <v>257</v>
      </c>
      <c r="E76" s="22" t="s">
        <v>258</v>
      </c>
      <c r="F76" s="19"/>
      <c r="G76" s="25">
        <f t="shared" si="1"/>
        <v>0</v>
      </c>
    </row>
    <row r="77" spans="1:7" ht="17.25" x14ac:dyDescent="0.25">
      <c r="A77" s="21">
        <v>69</v>
      </c>
      <c r="B77" s="22" t="s">
        <v>255</v>
      </c>
      <c r="C77" s="26" t="s">
        <v>259</v>
      </c>
      <c r="D77" s="22" t="s">
        <v>260</v>
      </c>
      <c r="E77" s="22" t="s">
        <v>261</v>
      </c>
      <c r="F77" s="19"/>
      <c r="G77" s="25">
        <f t="shared" si="1"/>
        <v>0</v>
      </c>
    </row>
    <row r="78" spans="1:7" ht="17.25" x14ac:dyDescent="0.25">
      <c r="A78" s="21">
        <v>70</v>
      </c>
      <c r="B78" s="22" t="s">
        <v>255</v>
      </c>
      <c r="C78" s="26" t="s">
        <v>256</v>
      </c>
      <c r="D78" s="22" t="s">
        <v>262</v>
      </c>
      <c r="E78" s="22" t="s">
        <v>263</v>
      </c>
      <c r="F78" s="19"/>
      <c r="G78" s="25">
        <f t="shared" si="1"/>
        <v>0</v>
      </c>
    </row>
    <row r="79" spans="1:7" ht="17.25" x14ac:dyDescent="0.25">
      <c r="A79" s="21">
        <v>71</v>
      </c>
      <c r="B79" s="22" t="s">
        <v>255</v>
      </c>
      <c r="C79" s="26" t="s">
        <v>259</v>
      </c>
      <c r="D79" s="22" t="s">
        <v>264</v>
      </c>
      <c r="E79" s="22" t="s">
        <v>265</v>
      </c>
      <c r="F79" s="19"/>
      <c r="G79" s="25">
        <f t="shared" si="1"/>
        <v>0</v>
      </c>
    </row>
    <row r="80" spans="1:7" ht="17.25" x14ac:dyDescent="0.25">
      <c r="A80" s="21">
        <v>72</v>
      </c>
      <c r="B80" s="22" t="s">
        <v>255</v>
      </c>
      <c r="C80" s="26" t="s">
        <v>259</v>
      </c>
      <c r="D80" s="22" t="s">
        <v>266</v>
      </c>
      <c r="E80" s="22" t="s">
        <v>267</v>
      </c>
      <c r="F80" s="19"/>
      <c r="G80" s="25">
        <f t="shared" si="1"/>
        <v>0</v>
      </c>
    </row>
    <row r="81" spans="1:7" ht="17.25" x14ac:dyDescent="0.25">
      <c r="A81" s="21">
        <v>73</v>
      </c>
      <c r="B81" s="22" t="s">
        <v>255</v>
      </c>
      <c r="C81" s="26" t="s">
        <v>268</v>
      </c>
      <c r="D81" s="22" t="s">
        <v>269</v>
      </c>
      <c r="E81" s="22" t="s">
        <v>270</v>
      </c>
      <c r="F81" s="19"/>
      <c r="G81" s="25">
        <f t="shared" si="1"/>
        <v>0</v>
      </c>
    </row>
    <row r="82" spans="1:7" ht="17.25" x14ac:dyDescent="0.25">
      <c r="A82" s="21">
        <v>74</v>
      </c>
      <c r="B82" s="22" t="s">
        <v>271</v>
      </c>
      <c r="C82" s="22" t="s">
        <v>272</v>
      </c>
      <c r="D82" s="22" t="s">
        <v>273</v>
      </c>
      <c r="E82" s="22" t="s">
        <v>77</v>
      </c>
      <c r="F82" s="19"/>
      <c r="G82" s="25">
        <f t="shared" si="1"/>
        <v>0</v>
      </c>
    </row>
    <row r="83" spans="1:7" ht="17.25" x14ac:dyDescent="0.25">
      <c r="A83" s="21">
        <v>75</v>
      </c>
      <c r="B83" s="22" t="s">
        <v>271</v>
      </c>
      <c r="C83" s="22" t="s">
        <v>272</v>
      </c>
      <c r="D83" s="22" t="s">
        <v>274</v>
      </c>
      <c r="E83" s="22" t="s">
        <v>80</v>
      </c>
      <c r="F83" s="19"/>
      <c r="G83" s="25">
        <f t="shared" si="1"/>
        <v>0</v>
      </c>
    </row>
    <row r="84" spans="1:7" ht="17.25" x14ac:dyDescent="0.25">
      <c r="A84" s="21">
        <v>76</v>
      </c>
      <c r="B84" s="22" t="s">
        <v>271</v>
      </c>
      <c r="C84" s="22" t="s">
        <v>275</v>
      </c>
      <c r="D84" s="22" t="s">
        <v>276</v>
      </c>
      <c r="E84" s="22" t="s">
        <v>277</v>
      </c>
      <c r="F84" s="19"/>
      <c r="G84" s="25">
        <f t="shared" si="1"/>
        <v>0</v>
      </c>
    </row>
    <row r="85" spans="1:7" ht="17.25" x14ac:dyDescent="0.25">
      <c r="A85" s="21">
        <v>77</v>
      </c>
      <c r="B85" s="22" t="s">
        <v>271</v>
      </c>
      <c r="C85" s="22" t="s">
        <v>272</v>
      </c>
      <c r="D85" s="22" t="s">
        <v>278</v>
      </c>
      <c r="E85" s="22" t="s">
        <v>279</v>
      </c>
      <c r="F85" s="19"/>
      <c r="G85" s="25">
        <f t="shared" si="1"/>
        <v>0</v>
      </c>
    </row>
    <row r="86" spans="1:7" ht="17.25" x14ac:dyDescent="0.25">
      <c r="A86" s="21">
        <v>78</v>
      </c>
      <c r="B86" s="22" t="s">
        <v>271</v>
      </c>
      <c r="C86" s="22" t="s">
        <v>280</v>
      </c>
      <c r="D86" s="22" t="s">
        <v>281</v>
      </c>
      <c r="E86" s="22" t="s">
        <v>282</v>
      </c>
      <c r="F86" s="19"/>
      <c r="G86" s="25">
        <f t="shared" si="1"/>
        <v>0</v>
      </c>
    </row>
    <row r="87" spans="1:7" ht="17.25" x14ac:dyDescent="0.25">
      <c r="A87" s="21">
        <v>79</v>
      </c>
      <c r="B87" s="22" t="s">
        <v>271</v>
      </c>
      <c r="C87" s="22" t="s">
        <v>280</v>
      </c>
      <c r="D87" s="22" t="s">
        <v>283</v>
      </c>
      <c r="E87" s="22" t="s">
        <v>284</v>
      </c>
      <c r="F87" s="19"/>
      <c r="G87" s="25">
        <f t="shared" si="1"/>
        <v>0</v>
      </c>
    </row>
    <row r="88" spans="1:7" ht="17.25" x14ac:dyDescent="0.25">
      <c r="A88" s="21">
        <v>80</v>
      </c>
      <c r="B88" s="22" t="s">
        <v>271</v>
      </c>
      <c r="C88" s="22" t="s">
        <v>280</v>
      </c>
      <c r="D88" s="22" t="s">
        <v>285</v>
      </c>
      <c r="E88" s="22" t="s">
        <v>286</v>
      </c>
      <c r="F88" s="19"/>
      <c r="G88" s="25">
        <f t="shared" si="1"/>
        <v>0</v>
      </c>
    </row>
    <row r="89" spans="1:7" ht="17.25" x14ac:dyDescent="0.25">
      <c r="A89" s="21">
        <v>81</v>
      </c>
      <c r="B89" s="22" t="s">
        <v>271</v>
      </c>
      <c r="C89" s="22" t="s">
        <v>280</v>
      </c>
      <c r="D89" s="22" t="s">
        <v>287</v>
      </c>
      <c r="E89" s="22" t="s">
        <v>505</v>
      </c>
      <c r="F89" s="19"/>
      <c r="G89" s="25">
        <f t="shared" si="1"/>
        <v>0</v>
      </c>
    </row>
    <row r="90" spans="1:7" ht="18" customHeight="1" x14ac:dyDescent="0.25">
      <c r="A90" s="44" t="s">
        <v>288</v>
      </c>
      <c r="B90" s="45"/>
      <c r="C90" s="45"/>
      <c r="D90" s="45"/>
      <c r="E90" s="45"/>
      <c r="F90" s="46"/>
      <c r="G90" s="27">
        <v>27917.39</v>
      </c>
    </row>
    <row r="91" spans="1:7" ht="15.75" customHeight="1" x14ac:dyDescent="0.25">
      <c r="A91" s="47" t="s">
        <v>524</v>
      </c>
      <c r="B91" s="48"/>
      <c r="C91" s="48"/>
      <c r="D91" s="48"/>
      <c r="E91" s="48"/>
      <c r="F91" s="49"/>
      <c r="G91" s="28">
        <f>SUM(G9:G90)</f>
        <v>27917.39</v>
      </c>
    </row>
    <row r="92" spans="1:7" x14ac:dyDescent="0.25">
      <c r="A92" s="42" t="s">
        <v>500</v>
      </c>
      <c r="B92" s="42"/>
      <c r="C92" s="42"/>
      <c r="D92" s="42"/>
      <c r="E92" s="42"/>
      <c r="F92" s="42"/>
      <c r="G92" s="42"/>
    </row>
    <row r="93" spans="1:7" ht="31.5" x14ac:dyDescent="0.25">
      <c r="A93" s="22" t="s">
        <v>0</v>
      </c>
      <c r="B93" s="22" t="s">
        <v>55</v>
      </c>
      <c r="C93" s="22" t="s">
        <v>56</v>
      </c>
      <c r="D93" s="22" t="s">
        <v>57</v>
      </c>
      <c r="E93" s="22" t="s">
        <v>58</v>
      </c>
      <c r="F93" s="20" t="s">
        <v>502</v>
      </c>
      <c r="G93" s="20" t="s">
        <v>501</v>
      </c>
    </row>
    <row r="94" spans="1:7" ht="17.25" x14ac:dyDescent="0.25">
      <c r="A94" s="20">
        <v>1</v>
      </c>
      <c r="B94" s="22" t="s">
        <v>289</v>
      </c>
      <c r="C94" s="22" t="s">
        <v>290</v>
      </c>
      <c r="D94" s="22" t="s">
        <v>291</v>
      </c>
      <c r="E94" s="22" t="s">
        <v>292</v>
      </c>
      <c r="F94" s="19"/>
      <c r="G94" s="25">
        <f>F94</f>
        <v>0</v>
      </c>
    </row>
    <row r="95" spans="1:7" ht="17.25" x14ac:dyDescent="0.25">
      <c r="A95" s="20">
        <v>2</v>
      </c>
      <c r="B95" s="22" t="s">
        <v>506</v>
      </c>
      <c r="C95" s="26" t="s">
        <v>293</v>
      </c>
      <c r="D95" s="22" t="s">
        <v>294</v>
      </c>
      <c r="E95" s="22" t="s">
        <v>295</v>
      </c>
      <c r="F95" s="19"/>
      <c r="G95" s="25">
        <f t="shared" ref="G95:G158" si="2">F95</f>
        <v>0</v>
      </c>
    </row>
    <row r="96" spans="1:7" ht="17.25" x14ac:dyDescent="0.25">
      <c r="A96" s="20">
        <v>3</v>
      </c>
      <c r="B96" s="22" t="s">
        <v>507</v>
      </c>
      <c r="C96" s="26" t="s">
        <v>296</v>
      </c>
      <c r="D96" s="22" t="s">
        <v>297</v>
      </c>
      <c r="E96" s="22" t="s">
        <v>298</v>
      </c>
      <c r="F96" s="19"/>
      <c r="G96" s="25">
        <f t="shared" si="2"/>
        <v>0</v>
      </c>
    </row>
    <row r="97" spans="1:7" ht="17.25" x14ac:dyDescent="0.25">
      <c r="A97" s="20">
        <v>4</v>
      </c>
      <c r="B97" s="22" t="s">
        <v>163</v>
      </c>
      <c r="C97" s="26" t="s">
        <v>299</v>
      </c>
      <c r="D97" s="22" t="s">
        <v>300</v>
      </c>
      <c r="E97" s="22" t="s">
        <v>301</v>
      </c>
      <c r="F97" s="19"/>
      <c r="G97" s="25">
        <f t="shared" si="2"/>
        <v>0</v>
      </c>
    </row>
    <row r="98" spans="1:7" ht="17.25" x14ac:dyDescent="0.25">
      <c r="A98" s="20">
        <v>5</v>
      </c>
      <c r="B98" s="22" t="s">
        <v>167</v>
      </c>
      <c r="C98" s="26" t="s">
        <v>302</v>
      </c>
      <c r="D98" s="22" t="s">
        <v>303</v>
      </c>
      <c r="E98" s="22" t="s">
        <v>304</v>
      </c>
      <c r="F98" s="19"/>
      <c r="G98" s="25">
        <f t="shared" si="2"/>
        <v>0</v>
      </c>
    </row>
    <row r="99" spans="1:7" ht="17.25" x14ac:dyDescent="0.25">
      <c r="A99" s="20">
        <v>6</v>
      </c>
      <c r="B99" s="22" t="s">
        <v>305</v>
      </c>
      <c r="C99" s="22" t="s">
        <v>306</v>
      </c>
      <c r="D99" s="22" t="s">
        <v>307</v>
      </c>
      <c r="E99" s="22" t="s">
        <v>308</v>
      </c>
      <c r="F99" s="19"/>
      <c r="G99" s="25">
        <f t="shared" si="2"/>
        <v>0</v>
      </c>
    </row>
    <row r="100" spans="1:7" ht="17.25" x14ac:dyDescent="0.25">
      <c r="A100" s="20">
        <v>7</v>
      </c>
      <c r="B100" s="22" t="s">
        <v>309</v>
      </c>
      <c r="C100" s="26" t="s">
        <v>310</v>
      </c>
      <c r="D100" s="22" t="s">
        <v>311</v>
      </c>
      <c r="E100" s="22" t="s">
        <v>312</v>
      </c>
      <c r="F100" s="19"/>
      <c r="G100" s="25">
        <f t="shared" si="2"/>
        <v>0</v>
      </c>
    </row>
    <row r="101" spans="1:7" ht="17.25" x14ac:dyDescent="0.25">
      <c r="A101" s="20">
        <v>8</v>
      </c>
      <c r="B101" s="22" t="s">
        <v>313</v>
      </c>
      <c r="C101" s="22" t="s">
        <v>314</v>
      </c>
      <c r="D101" s="29" t="s">
        <v>315</v>
      </c>
      <c r="E101" s="22" t="s">
        <v>316</v>
      </c>
      <c r="F101" s="19"/>
      <c r="G101" s="25">
        <f t="shared" si="2"/>
        <v>0</v>
      </c>
    </row>
    <row r="102" spans="1:7" ht="17.25" x14ac:dyDescent="0.25">
      <c r="A102" s="20">
        <v>9</v>
      </c>
      <c r="B102" s="22" t="s">
        <v>317</v>
      </c>
      <c r="C102" s="22" t="s">
        <v>318</v>
      </c>
      <c r="D102" s="29" t="s">
        <v>319</v>
      </c>
      <c r="E102" s="22" t="s">
        <v>320</v>
      </c>
      <c r="F102" s="19"/>
      <c r="G102" s="25">
        <f t="shared" si="2"/>
        <v>0</v>
      </c>
    </row>
    <row r="103" spans="1:7" ht="17.25" x14ac:dyDescent="0.25">
      <c r="A103" s="20">
        <v>10</v>
      </c>
      <c r="B103" s="22" t="s">
        <v>321</v>
      </c>
      <c r="C103" s="22" t="s">
        <v>322</v>
      </c>
      <c r="D103" s="22" t="s">
        <v>323</v>
      </c>
      <c r="E103" s="22" t="s">
        <v>324</v>
      </c>
      <c r="F103" s="19"/>
      <c r="G103" s="25">
        <f t="shared" si="2"/>
        <v>0</v>
      </c>
    </row>
    <row r="104" spans="1:7" ht="17.25" x14ac:dyDescent="0.25">
      <c r="A104" s="20">
        <v>11</v>
      </c>
      <c r="B104" s="22" t="s">
        <v>325</v>
      </c>
      <c r="C104" s="22" t="s">
        <v>326</v>
      </c>
      <c r="D104" s="22" t="s">
        <v>327</v>
      </c>
      <c r="E104" s="22" t="s">
        <v>328</v>
      </c>
      <c r="F104" s="19"/>
      <c r="G104" s="25">
        <f t="shared" si="2"/>
        <v>0</v>
      </c>
    </row>
    <row r="105" spans="1:7" ht="17.25" x14ac:dyDescent="0.25">
      <c r="A105" s="20">
        <v>12</v>
      </c>
      <c r="B105" s="22" t="s">
        <v>329</v>
      </c>
      <c r="C105" s="22" t="s">
        <v>326</v>
      </c>
      <c r="D105" s="22" t="s">
        <v>330</v>
      </c>
      <c r="E105" s="22" t="s">
        <v>331</v>
      </c>
      <c r="F105" s="19"/>
      <c r="G105" s="25">
        <f t="shared" si="2"/>
        <v>0</v>
      </c>
    </row>
    <row r="106" spans="1:7" ht="17.25" x14ac:dyDescent="0.25">
      <c r="A106" s="20">
        <v>13</v>
      </c>
      <c r="B106" s="22" t="s">
        <v>332</v>
      </c>
      <c r="C106" s="22" t="s">
        <v>333</v>
      </c>
      <c r="D106" s="22" t="s">
        <v>334</v>
      </c>
      <c r="E106" s="22" t="s">
        <v>335</v>
      </c>
      <c r="F106" s="19"/>
      <c r="G106" s="25">
        <f t="shared" si="2"/>
        <v>0</v>
      </c>
    </row>
    <row r="107" spans="1:7" ht="17.25" x14ac:dyDescent="0.25">
      <c r="A107" s="20">
        <v>14</v>
      </c>
      <c r="B107" s="22" t="s">
        <v>332</v>
      </c>
      <c r="C107" s="22" t="s">
        <v>527</v>
      </c>
      <c r="D107" s="22" t="s">
        <v>336</v>
      </c>
      <c r="E107" s="22" t="s">
        <v>337</v>
      </c>
      <c r="F107" s="19"/>
      <c r="G107" s="25">
        <f t="shared" si="2"/>
        <v>0</v>
      </c>
    </row>
    <row r="108" spans="1:7" ht="17.25" x14ac:dyDescent="0.25">
      <c r="A108" s="20">
        <v>15</v>
      </c>
      <c r="B108" s="22" t="s">
        <v>332</v>
      </c>
      <c r="C108" s="22" t="s">
        <v>338</v>
      </c>
      <c r="D108" s="22" t="s">
        <v>339</v>
      </c>
      <c r="E108" s="22" t="s">
        <v>340</v>
      </c>
      <c r="F108" s="19"/>
      <c r="G108" s="25">
        <f t="shared" si="2"/>
        <v>0</v>
      </c>
    </row>
    <row r="109" spans="1:7" ht="17.25" x14ac:dyDescent="0.25">
      <c r="A109" s="20">
        <v>16</v>
      </c>
      <c r="B109" s="22" t="s">
        <v>332</v>
      </c>
      <c r="C109" s="22" t="s">
        <v>341</v>
      </c>
      <c r="D109" s="22" t="s">
        <v>342</v>
      </c>
      <c r="E109" s="22" t="s">
        <v>343</v>
      </c>
      <c r="F109" s="19"/>
      <c r="G109" s="25">
        <f t="shared" si="2"/>
        <v>0</v>
      </c>
    </row>
    <row r="110" spans="1:7" ht="17.25" x14ac:dyDescent="0.25">
      <c r="A110" s="20">
        <v>17</v>
      </c>
      <c r="B110" s="22" t="s">
        <v>344</v>
      </c>
      <c r="C110" s="22" t="s">
        <v>345</v>
      </c>
      <c r="D110" s="22" t="s">
        <v>346</v>
      </c>
      <c r="E110" s="22" t="s">
        <v>347</v>
      </c>
      <c r="F110" s="19"/>
      <c r="G110" s="25">
        <f t="shared" si="2"/>
        <v>0</v>
      </c>
    </row>
    <row r="111" spans="1:7" ht="17.25" x14ac:dyDescent="0.25">
      <c r="A111" s="20">
        <v>18</v>
      </c>
      <c r="B111" s="22" t="s">
        <v>344</v>
      </c>
      <c r="C111" s="22" t="s">
        <v>348</v>
      </c>
      <c r="D111" s="22" t="s">
        <v>349</v>
      </c>
      <c r="E111" s="22" t="s">
        <v>350</v>
      </c>
      <c r="F111" s="19"/>
      <c r="G111" s="25">
        <f t="shared" si="2"/>
        <v>0</v>
      </c>
    </row>
    <row r="112" spans="1:7" ht="17.25" x14ac:dyDescent="0.25">
      <c r="A112" s="20">
        <v>19</v>
      </c>
      <c r="B112" s="22" t="s">
        <v>344</v>
      </c>
      <c r="C112" s="22" t="s">
        <v>351</v>
      </c>
      <c r="D112" s="22" t="s">
        <v>352</v>
      </c>
      <c r="E112" s="22" t="s">
        <v>353</v>
      </c>
      <c r="F112" s="19"/>
      <c r="G112" s="25">
        <f t="shared" si="2"/>
        <v>0</v>
      </c>
    </row>
    <row r="113" spans="1:7" ht="17.25" x14ac:dyDescent="0.25">
      <c r="A113" s="20">
        <v>20</v>
      </c>
      <c r="B113" s="22" t="s">
        <v>354</v>
      </c>
      <c r="C113" s="22" t="s">
        <v>355</v>
      </c>
      <c r="D113" s="22" t="s">
        <v>356</v>
      </c>
      <c r="E113" s="22" t="s">
        <v>357</v>
      </c>
      <c r="F113" s="19"/>
      <c r="G113" s="25">
        <f t="shared" si="2"/>
        <v>0</v>
      </c>
    </row>
    <row r="114" spans="1:7" ht="17.25" x14ac:dyDescent="0.25">
      <c r="A114" s="20">
        <v>21</v>
      </c>
      <c r="B114" s="22" t="s">
        <v>317</v>
      </c>
      <c r="C114" s="22" t="s">
        <v>358</v>
      </c>
      <c r="D114" s="22" t="s">
        <v>359</v>
      </c>
      <c r="E114" s="22" t="s">
        <v>360</v>
      </c>
      <c r="F114" s="19"/>
      <c r="G114" s="25">
        <f t="shared" si="2"/>
        <v>0</v>
      </c>
    </row>
    <row r="115" spans="1:7" ht="17.25" x14ac:dyDescent="0.25">
      <c r="A115" s="20">
        <v>22</v>
      </c>
      <c r="B115" s="22" t="s">
        <v>271</v>
      </c>
      <c r="C115" s="22" t="s">
        <v>587</v>
      </c>
      <c r="D115" s="22" t="s">
        <v>361</v>
      </c>
      <c r="E115" s="22" t="s">
        <v>362</v>
      </c>
      <c r="F115" s="19"/>
      <c r="G115" s="25">
        <f t="shared" si="2"/>
        <v>0</v>
      </c>
    </row>
    <row r="116" spans="1:7" ht="17.25" x14ac:dyDescent="0.25">
      <c r="A116" s="20">
        <v>23</v>
      </c>
      <c r="B116" s="22" t="s">
        <v>363</v>
      </c>
      <c r="C116" s="22" t="s">
        <v>333</v>
      </c>
      <c r="D116" s="22" t="s">
        <v>364</v>
      </c>
      <c r="E116" s="22" t="s">
        <v>365</v>
      </c>
      <c r="F116" s="19"/>
      <c r="G116" s="25">
        <f t="shared" si="2"/>
        <v>0</v>
      </c>
    </row>
    <row r="117" spans="1:7" ht="17.25" x14ac:dyDescent="0.25">
      <c r="A117" s="20">
        <v>24</v>
      </c>
      <c r="B117" s="22" t="s">
        <v>366</v>
      </c>
      <c r="C117" s="22" t="s">
        <v>367</v>
      </c>
      <c r="D117" s="22" t="s">
        <v>368</v>
      </c>
      <c r="E117" s="22" t="s">
        <v>369</v>
      </c>
      <c r="F117" s="19"/>
      <c r="G117" s="25">
        <f t="shared" si="2"/>
        <v>0</v>
      </c>
    </row>
    <row r="118" spans="1:7" ht="17.25" x14ac:dyDescent="0.25">
      <c r="A118" s="20">
        <v>25</v>
      </c>
      <c r="B118" s="22" t="s">
        <v>370</v>
      </c>
      <c r="C118" s="22" t="s">
        <v>528</v>
      </c>
      <c r="D118" s="22" t="s">
        <v>371</v>
      </c>
      <c r="E118" s="22" t="s">
        <v>372</v>
      </c>
      <c r="F118" s="19"/>
      <c r="G118" s="25">
        <f t="shared" si="2"/>
        <v>0</v>
      </c>
    </row>
    <row r="119" spans="1:7" ht="17.25" x14ac:dyDescent="0.25">
      <c r="A119" s="20">
        <v>26</v>
      </c>
      <c r="B119" s="22" t="s">
        <v>373</v>
      </c>
      <c r="C119" s="22" t="s">
        <v>374</v>
      </c>
      <c r="D119" s="22" t="s">
        <v>375</v>
      </c>
      <c r="E119" s="22" t="s">
        <v>376</v>
      </c>
      <c r="F119" s="19"/>
      <c r="G119" s="25">
        <f t="shared" si="2"/>
        <v>0</v>
      </c>
    </row>
    <row r="120" spans="1:7" ht="17.25" x14ac:dyDescent="0.25">
      <c r="A120" s="20">
        <v>27</v>
      </c>
      <c r="B120" s="22" t="s">
        <v>377</v>
      </c>
      <c r="C120" s="22" t="s">
        <v>529</v>
      </c>
      <c r="D120" s="22" t="s">
        <v>378</v>
      </c>
      <c r="E120" s="22" t="s">
        <v>379</v>
      </c>
      <c r="F120" s="19"/>
      <c r="G120" s="25">
        <f t="shared" si="2"/>
        <v>0</v>
      </c>
    </row>
    <row r="121" spans="1:7" ht="17.25" x14ac:dyDescent="0.25">
      <c r="A121" s="20">
        <v>28</v>
      </c>
      <c r="B121" s="22" t="s">
        <v>380</v>
      </c>
      <c r="C121" s="22" t="s">
        <v>381</v>
      </c>
      <c r="D121" s="22" t="s">
        <v>382</v>
      </c>
      <c r="E121" s="22" t="s">
        <v>383</v>
      </c>
      <c r="F121" s="19"/>
      <c r="G121" s="25">
        <f t="shared" si="2"/>
        <v>0</v>
      </c>
    </row>
    <row r="122" spans="1:7" ht="17.25" x14ac:dyDescent="0.25">
      <c r="A122" s="20">
        <v>29</v>
      </c>
      <c r="B122" s="22" t="s">
        <v>384</v>
      </c>
      <c r="C122" s="22" t="s">
        <v>385</v>
      </c>
      <c r="D122" s="22" t="s">
        <v>386</v>
      </c>
      <c r="E122" s="22" t="s">
        <v>387</v>
      </c>
      <c r="F122" s="19"/>
      <c r="G122" s="25">
        <f t="shared" si="2"/>
        <v>0</v>
      </c>
    </row>
    <row r="123" spans="1:7" ht="17.25" x14ac:dyDescent="0.25">
      <c r="A123" s="20">
        <v>30</v>
      </c>
      <c r="B123" s="22" t="s">
        <v>388</v>
      </c>
      <c r="C123" s="22" t="s">
        <v>389</v>
      </c>
      <c r="D123" s="22" t="s">
        <v>390</v>
      </c>
      <c r="E123" s="22" t="s">
        <v>391</v>
      </c>
      <c r="F123" s="19"/>
      <c r="G123" s="25">
        <f t="shared" si="2"/>
        <v>0</v>
      </c>
    </row>
    <row r="124" spans="1:7" ht="17.25" x14ac:dyDescent="0.25">
      <c r="A124" s="20">
        <v>31</v>
      </c>
      <c r="B124" s="22" t="s">
        <v>392</v>
      </c>
      <c r="C124" s="22" t="s">
        <v>588</v>
      </c>
      <c r="D124" s="30" t="s">
        <v>508</v>
      </c>
      <c r="E124" s="22" t="s">
        <v>393</v>
      </c>
      <c r="F124" s="19"/>
      <c r="G124" s="25">
        <f t="shared" si="2"/>
        <v>0</v>
      </c>
    </row>
    <row r="125" spans="1:7" ht="17.25" x14ac:dyDescent="0.25">
      <c r="A125" s="21">
        <v>32</v>
      </c>
      <c r="B125" s="22" t="s">
        <v>394</v>
      </c>
      <c r="C125" s="22" t="s">
        <v>589</v>
      </c>
      <c r="D125" s="30" t="s">
        <v>509</v>
      </c>
      <c r="E125" s="22" t="s">
        <v>395</v>
      </c>
      <c r="F125" s="19"/>
      <c r="G125" s="25">
        <f t="shared" si="2"/>
        <v>0</v>
      </c>
    </row>
    <row r="126" spans="1:7" ht="17.25" x14ac:dyDescent="0.25">
      <c r="A126" s="21">
        <v>33</v>
      </c>
      <c r="B126" s="22" t="s">
        <v>396</v>
      </c>
      <c r="C126" s="22" t="s">
        <v>530</v>
      </c>
      <c r="D126" s="30" t="s">
        <v>510</v>
      </c>
      <c r="E126" s="22" t="s">
        <v>397</v>
      </c>
      <c r="F126" s="19"/>
      <c r="G126" s="25">
        <f t="shared" si="2"/>
        <v>0</v>
      </c>
    </row>
    <row r="127" spans="1:7" ht="17.25" x14ac:dyDescent="0.25">
      <c r="A127" s="21">
        <v>34</v>
      </c>
      <c r="B127" s="22" t="s">
        <v>398</v>
      </c>
      <c r="C127" s="22" t="s">
        <v>531</v>
      </c>
      <c r="D127" s="22" t="s">
        <v>399</v>
      </c>
      <c r="E127" s="22" t="s">
        <v>400</v>
      </c>
      <c r="F127" s="19"/>
      <c r="G127" s="25">
        <f t="shared" si="2"/>
        <v>0</v>
      </c>
    </row>
    <row r="128" spans="1:7" ht="17.25" x14ac:dyDescent="0.25">
      <c r="A128" s="21">
        <v>35</v>
      </c>
      <c r="B128" s="22" t="s">
        <v>401</v>
      </c>
      <c r="C128" s="22" t="s">
        <v>530</v>
      </c>
      <c r="D128" s="30" t="s">
        <v>511</v>
      </c>
      <c r="E128" s="22" t="s">
        <v>402</v>
      </c>
      <c r="F128" s="19"/>
      <c r="G128" s="25">
        <f t="shared" si="2"/>
        <v>0</v>
      </c>
    </row>
    <row r="129" spans="1:7" ht="17.25" x14ac:dyDescent="0.25">
      <c r="A129" s="21">
        <v>36</v>
      </c>
      <c r="B129" s="22" t="s">
        <v>403</v>
      </c>
      <c r="C129" s="22" t="s">
        <v>532</v>
      </c>
      <c r="D129" s="30" t="s">
        <v>512</v>
      </c>
      <c r="E129" s="22" t="s">
        <v>404</v>
      </c>
      <c r="F129" s="19"/>
      <c r="G129" s="25">
        <f t="shared" si="2"/>
        <v>0</v>
      </c>
    </row>
    <row r="130" spans="1:7" ht="17.25" x14ac:dyDescent="0.25">
      <c r="A130" s="21">
        <v>37</v>
      </c>
      <c r="B130" s="22" t="s">
        <v>405</v>
      </c>
      <c r="C130" s="22" t="s">
        <v>533</v>
      </c>
      <c r="D130" s="30" t="s">
        <v>513</v>
      </c>
      <c r="E130" s="22" t="s">
        <v>406</v>
      </c>
      <c r="F130" s="19"/>
      <c r="G130" s="25">
        <f t="shared" si="2"/>
        <v>0</v>
      </c>
    </row>
    <row r="131" spans="1:7" ht="17.25" x14ac:dyDescent="0.25">
      <c r="A131" s="21">
        <v>38</v>
      </c>
      <c r="B131" s="22" t="s">
        <v>407</v>
      </c>
      <c r="C131" s="22" t="s">
        <v>534</v>
      </c>
      <c r="D131" s="30" t="s">
        <v>514</v>
      </c>
      <c r="E131" s="22" t="s">
        <v>408</v>
      </c>
      <c r="F131" s="19"/>
      <c r="G131" s="25">
        <f t="shared" si="2"/>
        <v>0</v>
      </c>
    </row>
    <row r="132" spans="1:7" ht="17.25" x14ac:dyDescent="0.25">
      <c r="A132" s="21">
        <v>39</v>
      </c>
      <c r="B132" s="22" t="s">
        <v>409</v>
      </c>
      <c r="C132" s="22" t="s">
        <v>535</v>
      </c>
      <c r="D132" s="30" t="s">
        <v>515</v>
      </c>
      <c r="E132" s="22" t="s">
        <v>410</v>
      </c>
      <c r="F132" s="19"/>
      <c r="G132" s="25">
        <f t="shared" si="2"/>
        <v>0</v>
      </c>
    </row>
    <row r="133" spans="1:7" ht="17.25" x14ac:dyDescent="0.25">
      <c r="A133" s="21">
        <v>40</v>
      </c>
      <c r="B133" s="22" t="s">
        <v>411</v>
      </c>
      <c r="C133" s="22" t="s">
        <v>536</v>
      </c>
      <c r="D133" s="30" t="s">
        <v>516</v>
      </c>
      <c r="E133" s="22" t="s">
        <v>412</v>
      </c>
      <c r="F133" s="19"/>
      <c r="G133" s="25">
        <f t="shared" si="2"/>
        <v>0</v>
      </c>
    </row>
    <row r="134" spans="1:7" ht="17.25" x14ac:dyDescent="0.25">
      <c r="A134" s="21">
        <v>41</v>
      </c>
      <c r="B134" s="22" t="s">
        <v>413</v>
      </c>
      <c r="C134" s="22" t="s">
        <v>414</v>
      </c>
      <c r="D134" s="30" t="s">
        <v>517</v>
      </c>
      <c r="E134" s="22" t="s">
        <v>415</v>
      </c>
      <c r="F134" s="19"/>
      <c r="G134" s="25">
        <f t="shared" si="2"/>
        <v>0</v>
      </c>
    </row>
    <row r="135" spans="1:7" ht="17.25" x14ac:dyDescent="0.25">
      <c r="A135" s="21">
        <v>42</v>
      </c>
      <c r="B135" s="22" t="s">
        <v>416</v>
      </c>
      <c r="C135" s="22" t="s">
        <v>537</v>
      </c>
      <c r="D135" s="30" t="s">
        <v>518</v>
      </c>
      <c r="E135" s="22" t="s">
        <v>417</v>
      </c>
      <c r="F135" s="19"/>
      <c r="G135" s="25">
        <f t="shared" si="2"/>
        <v>0</v>
      </c>
    </row>
    <row r="136" spans="1:7" ht="17.25" x14ac:dyDescent="0.25">
      <c r="A136" s="21">
        <v>43</v>
      </c>
      <c r="B136" s="22" t="s">
        <v>418</v>
      </c>
      <c r="C136" s="22" t="s">
        <v>590</v>
      </c>
      <c r="D136" s="22" t="s">
        <v>419</v>
      </c>
      <c r="E136" s="22" t="s">
        <v>420</v>
      </c>
      <c r="F136" s="19"/>
      <c r="G136" s="25">
        <f t="shared" si="2"/>
        <v>0</v>
      </c>
    </row>
    <row r="137" spans="1:7" ht="17.25" x14ac:dyDescent="0.25">
      <c r="A137" s="21">
        <v>44</v>
      </c>
      <c r="B137" s="22" t="s">
        <v>421</v>
      </c>
      <c r="C137" s="22" t="s">
        <v>538</v>
      </c>
      <c r="D137" s="30" t="s">
        <v>519</v>
      </c>
      <c r="E137" s="22" t="s">
        <v>422</v>
      </c>
      <c r="F137" s="19"/>
      <c r="G137" s="25">
        <f t="shared" si="2"/>
        <v>0</v>
      </c>
    </row>
    <row r="138" spans="1:7" ht="17.25" x14ac:dyDescent="0.25">
      <c r="A138" s="21">
        <v>45</v>
      </c>
      <c r="B138" s="22" t="s">
        <v>423</v>
      </c>
      <c r="C138" s="22" t="s">
        <v>539</v>
      </c>
      <c r="D138" s="22" t="s">
        <v>424</v>
      </c>
      <c r="E138" s="22" t="s">
        <v>425</v>
      </c>
      <c r="F138" s="19"/>
      <c r="G138" s="25">
        <f t="shared" si="2"/>
        <v>0</v>
      </c>
    </row>
    <row r="139" spans="1:7" ht="17.25" x14ac:dyDescent="0.25">
      <c r="A139" s="21">
        <v>46</v>
      </c>
      <c r="B139" s="22" t="s">
        <v>426</v>
      </c>
      <c r="C139" s="22" t="s">
        <v>540</v>
      </c>
      <c r="D139" s="22" t="s">
        <v>427</v>
      </c>
      <c r="E139" s="22" t="s">
        <v>428</v>
      </c>
      <c r="F139" s="19"/>
      <c r="G139" s="25">
        <f t="shared" si="2"/>
        <v>0</v>
      </c>
    </row>
    <row r="140" spans="1:7" ht="17.25" x14ac:dyDescent="0.25">
      <c r="A140" s="21">
        <v>47</v>
      </c>
      <c r="B140" s="22" t="s">
        <v>429</v>
      </c>
      <c r="C140" s="22" t="s">
        <v>541</v>
      </c>
      <c r="D140" s="30" t="s">
        <v>520</v>
      </c>
      <c r="E140" s="22" t="s">
        <v>430</v>
      </c>
      <c r="F140" s="19"/>
      <c r="G140" s="25">
        <f t="shared" si="2"/>
        <v>0</v>
      </c>
    </row>
    <row r="141" spans="1:7" ht="17.25" x14ac:dyDescent="0.25">
      <c r="A141" s="21">
        <v>48</v>
      </c>
      <c r="B141" s="22" t="s">
        <v>431</v>
      </c>
      <c r="C141" s="22" t="s">
        <v>542</v>
      </c>
      <c r="D141" s="22" t="s">
        <v>432</v>
      </c>
      <c r="E141" s="22" t="s">
        <v>433</v>
      </c>
      <c r="F141" s="19"/>
      <c r="G141" s="25">
        <f t="shared" si="2"/>
        <v>0</v>
      </c>
    </row>
    <row r="142" spans="1:7" ht="17.25" x14ac:dyDescent="0.25">
      <c r="A142" s="21">
        <v>49</v>
      </c>
      <c r="B142" s="22" t="s">
        <v>434</v>
      </c>
      <c r="C142" s="22" t="s">
        <v>435</v>
      </c>
      <c r="D142" s="22" t="s">
        <v>436</v>
      </c>
      <c r="E142" s="22" t="s">
        <v>437</v>
      </c>
      <c r="F142" s="19"/>
      <c r="G142" s="25">
        <f t="shared" si="2"/>
        <v>0</v>
      </c>
    </row>
    <row r="143" spans="1:7" ht="17.25" x14ac:dyDescent="0.25">
      <c r="A143" s="21">
        <v>50</v>
      </c>
      <c r="B143" s="22" t="s">
        <v>438</v>
      </c>
      <c r="C143" s="22" t="s">
        <v>435</v>
      </c>
      <c r="D143" s="22" t="s">
        <v>439</v>
      </c>
      <c r="E143" s="22" t="s">
        <v>440</v>
      </c>
      <c r="F143" s="19"/>
      <c r="G143" s="25">
        <f t="shared" si="2"/>
        <v>0</v>
      </c>
    </row>
    <row r="144" spans="1:7" ht="17.25" x14ac:dyDescent="0.25">
      <c r="A144" s="21">
        <v>51</v>
      </c>
      <c r="B144" s="22" t="s">
        <v>441</v>
      </c>
      <c r="C144" s="22" t="s">
        <v>543</v>
      </c>
      <c r="D144" s="22" t="s">
        <v>442</v>
      </c>
      <c r="E144" s="22" t="s">
        <v>443</v>
      </c>
      <c r="F144" s="19"/>
      <c r="G144" s="25">
        <f t="shared" si="2"/>
        <v>0</v>
      </c>
    </row>
    <row r="145" spans="1:7" ht="17.25" x14ac:dyDescent="0.25">
      <c r="A145" s="21">
        <v>52</v>
      </c>
      <c r="B145" s="22" t="s">
        <v>444</v>
      </c>
      <c r="C145" s="22" t="s">
        <v>544</v>
      </c>
      <c r="D145" s="22" t="s">
        <v>445</v>
      </c>
      <c r="E145" s="22" t="s">
        <v>446</v>
      </c>
      <c r="F145" s="19"/>
      <c r="G145" s="25">
        <f t="shared" si="2"/>
        <v>0</v>
      </c>
    </row>
    <row r="146" spans="1:7" ht="17.25" x14ac:dyDescent="0.25">
      <c r="A146" s="21">
        <v>53</v>
      </c>
      <c r="B146" s="22" t="s">
        <v>447</v>
      </c>
      <c r="C146" s="22" t="s">
        <v>593</v>
      </c>
      <c r="D146" s="22" t="s">
        <v>448</v>
      </c>
      <c r="E146" s="22" t="s">
        <v>449</v>
      </c>
      <c r="F146" s="19"/>
      <c r="G146" s="25">
        <f t="shared" si="2"/>
        <v>0</v>
      </c>
    </row>
    <row r="147" spans="1:7" ht="17.25" x14ac:dyDescent="0.25">
      <c r="A147" s="21">
        <v>54</v>
      </c>
      <c r="B147" s="22" t="s">
        <v>450</v>
      </c>
      <c r="C147" s="22" t="s">
        <v>591</v>
      </c>
      <c r="D147" s="22" t="s">
        <v>451</v>
      </c>
      <c r="E147" s="22" t="s">
        <v>452</v>
      </c>
      <c r="F147" s="19"/>
      <c r="G147" s="25">
        <f t="shared" si="2"/>
        <v>0</v>
      </c>
    </row>
    <row r="148" spans="1:7" ht="17.25" x14ac:dyDescent="0.25">
      <c r="A148" s="21">
        <v>55</v>
      </c>
      <c r="B148" s="22" t="s">
        <v>453</v>
      </c>
      <c r="C148" s="22" t="s">
        <v>592</v>
      </c>
      <c r="D148" s="22" t="s">
        <v>454</v>
      </c>
      <c r="E148" s="22" t="s">
        <v>455</v>
      </c>
      <c r="F148" s="19"/>
      <c r="G148" s="25">
        <f t="shared" si="2"/>
        <v>0</v>
      </c>
    </row>
    <row r="149" spans="1:7" ht="17.25" x14ac:dyDescent="0.25">
      <c r="A149" s="21">
        <v>56</v>
      </c>
      <c r="B149" s="22" t="s">
        <v>456</v>
      </c>
      <c r="C149" s="22" t="s">
        <v>457</v>
      </c>
      <c r="D149" s="22" t="s">
        <v>458</v>
      </c>
      <c r="E149" s="22" t="s">
        <v>459</v>
      </c>
      <c r="F149" s="19"/>
      <c r="G149" s="25">
        <f t="shared" si="2"/>
        <v>0</v>
      </c>
    </row>
    <row r="150" spans="1:7" ht="17.25" x14ac:dyDescent="0.25">
      <c r="A150" s="21">
        <v>57</v>
      </c>
      <c r="B150" s="22" t="s">
        <v>460</v>
      </c>
      <c r="C150" s="22" t="s">
        <v>545</v>
      </c>
      <c r="D150" s="22" t="s">
        <v>461</v>
      </c>
      <c r="E150" s="22" t="s">
        <v>462</v>
      </c>
      <c r="F150" s="19"/>
      <c r="G150" s="25">
        <f t="shared" si="2"/>
        <v>0</v>
      </c>
    </row>
    <row r="151" spans="1:7" ht="17.25" x14ac:dyDescent="0.25">
      <c r="A151" s="21">
        <v>58</v>
      </c>
      <c r="B151" s="22" t="s">
        <v>463</v>
      </c>
      <c r="C151" s="22" t="s">
        <v>546</v>
      </c>
      <c r="D151" s="22" t="s">
        <v>464</v>
      </c>
      <c r="E151" s="22" t="s">
        <v>465</v>
      </c>
      <c r="F151" s="19"/>
      <c r="G151" s="25">
        <f t="shared" si="2"/>
        <v>0</v>
      </c>
    </row>
    <row r="152" spans="1:7" ht="17.25" x14ac:dyDescent="0.25">
      <c r="A152" s="21">
        <v>59</v>
      </c>
      <c r="B152" s="22" t="s">
        <v>466</v>
      </c>
      <c r="C152" s="22" t="s">
        <v>547</v>
      </c>
      <c r="D152" s="22" t="s">
        <v>467</v>
      </c>
      <c r="E152" s="22" t="s">
        <v>468</v>
      </c>
      <c r="F152" s="19"/>
      <c r="G152" s="25">
        <f t="shared" si="2"/>
        <v>0</v>
      </c>
    </row>
    <row r="153" spans="1:7" ht="17.25" x14ac:dyDescent="0.25">
      <c r="A153" s="21">
        <v>60</v>
      </c>
      <c r="B153" s="22" t="s">
        <v>469</v>
      </c>
      <c r="C153" s="22" t="s">
        <v>548</v>
      </c>
      <c r="D153" s="22" t="s">
        <v>470</v>
      </c>
      <c r="E153" s="22" t="s">
        <v>471</v>
      </c>
      <c r="F153" s="19"/>
      <c r="G153" s="25">
        <f t="shared" si="2"/>
        <v>0</v>
      </c>
    </row>
    <row r="154" spans="1:7" ht="17.25" x14ac:dyDescent="0.25">
      <c r="A154" s="21">
        <v>61</v>
      </c>
      <c r="B154" s="22" t="s">
        <v>472</v>
      </c>
      <c r="C154" s="22" t="s">
        <v>549</v>
      </c>
      <c r="D154" s="22" t="s">
        <v>473</v>
      </c>
      <c r="E154" s="22" t="s">
        <v>474</v>
      </c>
      <c r="F154" s="19"/>
      <c r="G154" s="25">
        <f t="shared" si="2"/>
        <v>0</v>
      </c>
    </row>
    <row r="155" spans="1:7" ht="17.25" x14ac:dyDescent="0.25">
      <c r="A155" s="21">
        <v>62</v>
      </c>
      <c r="B155" s="22" t="s">
        <v>475</v>
      </c>
      <c r="C155" s="22" t="s">
        <v>550</v>
      </c>
      <c r="D155" s="22" t="s">
        <v>476</v>
      </c>
      <c r="E155" s="22" t="s">
        <v>477</v>
      </c>
      <c r="F155" s="19"/>
      <c r="G155" s="25">
        <f t="shared" si="2"/>
        <v>0</v>
      </c>
    </row>
    <row r="156" spans="1:7" ht="17.25" x14ac:dyDescent="0.25">
      <c r="A156" s="21">
        <v>63</v>
      </c>
      <c r="B156" s="22" t="s">
        <v>478</v>
      </c>
      <c r="C156" s="22" t="s">
        <v>594</v>
      </c>
      <c r="D156" s="22" t="s">
        <v>479</v>
      </c>
      <c r="E156" s="22" t="s">
        <v>480</v>
      </c>
      <c r="F156" s="19"/>
      <c r="G156" s="25">
        <f t="shared" si="2"/>
        <v>0</v>
      </c>
    </row>
    <row r="157" spans="1:7" ht="17.25" x14ac:dyDescent="0.25">
      <c r="A157" s="21">
        <v>64</v>
      </c>
      <c r="B157" s="22" t="s">
        <v>481</v>
      </c>
      <c r="C157" s="22" t="s">
        <v>551</v>
      </c>
      <c r="D157" s="22" t="s">
        <v>482</v>
      </c>
      <c r="E157" s="22" t="s">
        <v>483</v>
      </c>
      <c r="F157" s="19"/>
      <c r="G157" s="25">
        <f t="shared" si="2"/>
        <v>0</v>
      </c>
    </row>
    <row r="158" spans="1:7" ht="17.25" x14ac:dyDescent="0.25">
      <c r="A158" s="21">
        <v>65</v>
      </c>
      <c r="B158" s="22" t="s">
        <v>484</v>
      </c>
      <c r="C158" s="22" t="s">
        <v>552</v>
      </c>
      <c r="D158" s="22" t="s">
        <v>485</v>
      </c>
      <c r="E158" s="22" t="s">
        <v>486</v>
      </c>
      <c r="F158" s="19"/>
      <c r="G158" s="25">
        <f t="shared" si="2"/>
        <v>0</v>
      </c>
    </row>
    <row r="159" spans="1:7" ht="17.25" x14ac:dyDescent="0.25">
      <c r="A159" s="21">
        <v>66</v>
      </c>
      <c r="B159" s="22" t="s">
        <v>487</v>
      </c>
      <c r="C159" s="22" t="s">
        <v>553</v>
      </c>
      <c r="D159" s="22" t="s">
        <v>488</v>
      </c>
      <c r="E159" s="22" t="s">
        <v>489</v>
      </c>
      <c r="F159" s="19"/>
      <c r="G159" s="25">
        <f t="shared" ref="G159:G162" si="3">F159</f>
        <v>0</v>
      </c>
    </row>
    <row r="160" spans="1:7" ht="17.25" x14ac:dyDescent="0.25">
      <c r="A160" s="21">
        <v>67</v>
      </c>
      <c r="B160" s="22" t="s">
        <v>490</v>
      </c>
      <c r="C160" s="22" t="s">
        <v>554</v>
      </c>
      <c r="D160" s="22" t="s">
        <v>491</v>
      </c>
      <c r="E160" s="22" t="s">
        <v>492</v>
      </c>
      <c r="F160" s="19"/>
      <c r="G160" s="25">
        <f t="shared" si="3"/>
        <v>0</v>
      </c>
    </row>
    <row r="161" spans="1:7" ht="17.25" x14ac:dyDescent="0.25">
      <c r="A161" s="21">
        <v>68</v>
      </c>
      <c r="B161" s="22" t="s">
        <v>493</v>
      </c>
      <c r="C161" s="26" t="s">
        <v>555</v>
      </c>
      <c r="D161" s="22" t="s">
        <v>494</v>
      </c>
      <c r="E161" s="22" t="s">
        <v>495</v>
      </c>
      <c r="F161" s="19"/>
      <c r="G161" s="25">
        <f t="shared" si="3"/>
        <v>0</v>
      </c>
    </row>
    <row r="162" spans="1:7" ht="17.25" x14ac:dyDescent="0.25">
      <c r="A162" s="21">
        <v>69</v>
      </c>
      <c r="B162" s="22" t="s">
        <v>496</v>
      </c>
      <c r="C162" s="26" t="s">
        <v>555</v>
      </c>
      <c r="D162" s="22" t="s">
        <v>497</v>
      </c>
      <c r="E162" s="22" t="s">
        <v>498</v>
      </c>
      <c r="F162" s="19"/>
      <c r="G162" s="25">
        <f t="shared" si="3"/>
        <v>0</v>
      </c>
    </row>
    <row r="163" spans="1:7" ht="18.75" customHeight="1" x14ac:dyDescent="0.25">
      <c r="A163" s="44" t="s">
        <v>288</v>
      </c>
      <c r="B163" s="45"/>
      <c r="C163" s="45"/>
      <c r="D163" s="45"/>
      <c r="E163" s="45"/>
      <c r="F163" s="46"/>
      <c r="G163" s="31">
        <v>20000</v>
      </c>
    </row>
    <row r="164" spans="1:7" ht="18" customHeight="1" x14ac:dyDescent="0.25">
      <c r="A164" s="50" t="s">
        <v>522</v>
      </c>
      <c r="B164" s="50"/>
      <c r="C164" s="50"/>
      <c r="D164" s="50"/>
      <c r="E164" s="50"/>
      <c r="F164" s="50"/>
      <c r="G164" s="28">
        <f>SUM(G94:G163)</f>
        <v>20000</v>
      </c>
    </row>
    <row r="165" spans="1:7" x14ac:dyDescent="0.25">
      <c r="A165" s="50" t="s">
        <v>523</v>
      </c>
      <c r="B165" s="50"/>
      <c r="C165" s="50"/>
      <c r="D165" s="50"/>
      <c r="E165" s="50"/>
      <c r="F165" s="50"/>
      <c r="G165" s="32">
        <f>G164+G91</f>
        <v>47917.39</v>
      </c>
    </row>
    <row r="167" spans="1:7" x14ac:dyDescent="0.25">
      <c r="F167" s="4" t="s">
        <v>41</v>
      </c>
    </row>
    <row r="168" spans="1:7" x14ac:dyDescent="0.25">
      <c r="F168" s="4" t="s">
        <v>525</v>
      </c>
    </row>
  </sheetData>
  <sheetProtection algorithmName="SHA-512" hashValue="t8iFo9UPmAO1kj5Hj1ypQHXo04R/G4ABAXITnqh+EK7nzy/u/tE5m8Yc3YpgVOlJvNx4BIL9tvW8onxSEUdgJw==" saltValue="c+z36yCGEYHIGjIzG9BJUA==" spinCount="100000" sheet="1" objects="1" scenarios="1" formatCells="0" formatColumns="0" formatRows="0" insertColumns="0" insertRows="0" selectLockedCells="1"/>
  <mergeCells count="9">
    <mergeCell ref="A164:F164"/>
    <mergeCell ref="A165:F165"/>
    <mergeCell ref="A163:F163"/>
    <mergeCell ref="A6:G6"/>
    <mergeCell ref="A92:G92"/>
    <mergeCell ref="A4:G4"/>
    <mergeCell ref="A7:G7"/>
    <mergeCell ref="A90:F90"/>
    <mergeCell ref="A91:F91"/>
  </mergeCells>
  <printOptions horizontalCentered="1"/>
  <pageMargins left="0" right="0" top="0.75" bottom="0.5" header="0.25" footer="0.25"/>
  <pageSetup paperSize="8"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Formular de oferta</vt:lpstr>
      <vt:lpstr>Anexa 1 la formularul de oferta</vt:lpstr>
      <vt:lpstr>'Anexa 1 la formularul de oferta'!Print_Titles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2026-01-16T06:10:22Z</dcterms:modified>
</cp:coreProperties>
</file>