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13845" windowHeight="11610"/>
  </bookViews>
  <sheets>
    <sheet name="2464" sheetId="7" r:id="rId1"/>
  </sheets>
  <definedNames>
    <definedName name="_xlnm._FilterDatabase" localSheetId="0" hidden="1">'2464'!$A$10:$S$89</definedName>
    <definedName name="_xlnm.Print_Area" localSheetId="0">'2464'!$A$1:$S$96</definedName>
    <definedName name="_xlnm.Print_Titles" localSheetId="0">'2464'!$10:$10</definedName>
  </definedNames>
  <calcPr calcId="152511"/>
</workbook>
</file>

<file path=xl/calcChain.xml><?xml version="1.0" encoding="utf-8"?>
<calcChain xmlns="http://schemas.openxmlformats.org/spreadsheetml/2006/main">
  <c r="R89" i="7" l="1"/>
  <c r="S89" i="7" l="1"/>
  <c r="Q89" i="7"/>
  <c r="B88" i="7" l="1"/>
  <c r="B87" i="7"/>
  <c r="B86" i="7"/>
  <c r="B85" i="7"/>
  <c r="B84" i="7"/>
  <c r="B83" i="7"/>
  <c r="B82" i="7"/>
  <c r="B81" i="7"/>
  <c r="B80" i="7"/>
  <c r="B79" i="7"/>
  <c r="B78" i="7"/>
  <c r="B77" i="7"/>
  <c r="B76" i="7"/>
  <c r="B75" i="7"/>
  <c r="B74" i="7"/>
  <c r="B73" i="7"/>
  <c r="B72" i="7"/>
  <c r="B71" i="7"/>
  <c r="B70" i="7"/>
  <c r="B69" i="7"/>
  <c r="B68" i="7"/>
  <c r="B67" i="7"/>
  <c r="B66" i="7"/>
  <c r="B65" i="7"/>
  <c r="B64" i="7"/>
  <c r="B63" i="7"/>
  <c r="B62" i="7"/>
  <c r="B61" i="7"/>
  <c r="B60" i="7"/>
  <c r="B59" i="7"/>
  <c r="B58" i="7"/>
  <c r="B57" i="7"/>
  <c r="B56" i="7"/>
  <c r="B55" i="7"/>
  <c r="B54" i="7"/>
  <c r="B53" i="7"/>
  <c r="B52" i="7"/>
  <c r="B51" i="7"/>
  <c r="B50" i="7"/>
  <c r="B49" i="7"/>
  <c r="B48" i="7"/>
  <c r="B47" i="7"/>
  <c r="B46" i="7"/>
  <c r="B45" i="7"/>
  <c r="B44" i="7"/>
  <c r="B43" i="7"/>
  <c r="B42" i="7"/>
  <c r="B41" i="7"/>
  <c r="B40" i="7"/>
  <c r="B39" i="7"/>
  <c r="B38" i="7"/>
  <c r="B37" i="7"/>
  <c r="B36" i="7"/>
  <c r="B35" i="7"/>
  <c r="B34" i="7"/>
  <c r="B33" i="7"/>
  <c r="B32" i="7"/>
  <c r="B31" i="7"/>
  <c r="B30" i="7"/>
  <c r="B29" i="7"/>
  <c r="B28" i="7"/>
  <c r="B27" i="7"/>
  <c r="B26" i="7"/>
  <c r="B25" i="7"/>
  <c r="B24" i="7"/>
  <c r="B23" i="7"/>
  <c r="B22" i="7"/>
  <c r="B21" i="7"/>
  <c r="B20" i="7"/>
  <c r="B19" i="7"/>
  <c r="B18" i="7"/>
  <c r="B17" i="7"/>
  <c r="B16" i="7"/>
  <c r="B15" i="7"/>
  <c r="B14" i="7"/>
  <c r="B13" i="7"/>
  <c r="B12" i="7"/>
  <c r="A12" i="7"/>
  <c r="A13" i="7" s="1"/>
  <c r="A14" i="7" s="1"/>
  <c r="A15" i="7" s="1"/>
  <c r="A16" i="7" s="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B11" i="7"/>
</calcChain>
</file>

<file path=xl/comments1.xml><?xml version="1.0" encoding="utf-8"?>
<comments xmlns="http://schemas.openxmlformats.org/spreadsheetml/2006/main">
  <authors>
    <author>Author</author>
  </authors>
  <commentList>
    <comment ref="D11" authorId="0" shapeId="0">
      <text>
        <r>
          <rPr>
            <b/>
            <sz val="9"/>
            <color indexed="81"/>
            <rFont val="Tahoma"/>
            <family val="2"/>
          </rPr>
          <t>Author:</t>
        </r>
        <r>
          <rPr>
            <sz val="9"/>
            <color indexed="81"/>
            <rFont val="Tahoma"/>
            <family val="2"/>
          </rPr>
          <t xml:space="preserve">
Anulat deschidere LDII</t>
        </r>
      </text>
    </comment>
    <comment ref="D12" authorId="0" shapeId="0">
      <text>
        <r>
          <rPr>
            <b/>
            <sz val="9"/>
            <color indexed="81"/>
            <rFont val="Tahoma"/>
            <family val="2"/>
          </rPr>
          <t>Author:</t>
        </r>
        <r>
          <rPr>
            <sz val="9"/>
            <color indexed="81"/>
            <rFont val="Tahoma"/>
            <family val="2"/>
          </rPr>
          <t xml:space="preserve">
Anulat deschidere LDII</t>
        </r>
      </text>
    </comment>
    <comment ref="D13" authorId="0" shapeId="0">
      <text>
        <r>
          <rPr>
            <b/>
            <sz val="9"/>
            <color indexed="81"/>
            <rFont val="Tahoma"/>
            <family val="2"/>
          </rPr>
          <t>Author:</t>
        </r>
        <r>
          <rPr>
            <sz val="9"/>
            <color indexed="81"/>
            <rFont val="Tahoma"/>
            <family val="2"/>
          </rPr>
          <t xml:space="preserve">
Anulat deschidere LDII</t>
        </r>
      </text>
    </comment>
    <comment ref="D31" authorId="0" shapeId="0">
      <text>
        <r>
          <rPr>
            <b/>
            <sz val="9"/>
            <color indexed="81"/>
            <rFont val="Tahoma"/>
            <family val="2"/>
          </rPr>
          <t>Author:</t>
        </r>
        <r>
          <rPr>
            <sz val="9"/>
            <color indexed="81"/>
            <rFont val="Tahoma"/>
            <family val="2"/>
          </rPr>
          <t xml:space="preserve">
Anulat deschidere LDII</t>
        </r>
      </text>
    </comment>
    <comment ref="D36" authorId="0" shapeId="0">
      <text>
        <r>
          <rPr>
            <b/>
            <sz val="9"/>
            <color indexed="81"/>
            <rFont val="Tahoma"/>
            <family val="2"/>
          </rPr>
          <t>Author:</t>
        </r>
        <r>
          <rPr>
            <sz val="9"/>
            <color indexed="81"/>
            <rFont val="Tahoma"/>
            <family val="2"/>
          </rPr>
          <t xml:space="preserve">
Anulat deschidere LDII</t>
        </r>
      </text>
    </comment>
    <comment ref="D37" authorId="0" shapeId="0">
      <text>
        <r>
          <rPr>
            <b/>
            <sz val="9"/>
            <color indexed="81"/>
            <rFont val="Tahoma"/>
            <family val="2"/>
          </rPr>
          <t>Author:</t>
        </r>
        <r>
          <rPr>
            <sz val="9"/>
            <color indexed="81"/>
            <rFont val="Tahoma"/>
            <family val="2"/>
          </rPr>
          <t xml:space="preserve">
Anulat deschidere LDII</t>
        </r>
      </text>
    </comment>
    <comment ref="D41" authorId="0" shapeId="0">
      <text>
        <r>
          <rPr>
            <b/>
            <sz val="9"/>
            <color indexed="81"/>
            <rFont val="Tahoma"/>
            <family val="2"/>
          </rPr>
          <t>Author:</t>
        </r>
        <r>
          <rPr>
            <sz val="9"/>
            <color indexed="81"/>
            <rFont val="Tahoma"/>
            <family val="2"/>
          </rPr>
          <t xml:space="preserve">
Anulat deschidere LDII</t>
        </r>
      </text>
    </comment>
    <comment ref="D43" authorId="0" shapeId="0">
      <text>
        <r>
          <rPr>
            <b/>
            <sz val="9"/>
            <color indexed="81"/>
            <rFont val="Tahoma"/>
            <family val="2"/>
          </rPr>
          <t>Author:</t>
        </r>
        <r>
          <rPr>
            <sz val="9"/>
            <color indexed="81"/>
            <rFont val="Tahoma"/>
            <family val="2"/>
          </rPr>
          <t xml:space="preserve">
Anulat deschidere LDII</t>
        </r>
      </text>
    </comment>
    <comment ref="D47" authorId="0" shapeId="0">
      <text>
        <r>
          <rPr>
            <b/>
            <sz val="9"/>
            <color indexed="81"/>
            <rFont val="Tahoma"/>
            <family val="2"/>
          </rPr>
          <t>Author:</t>
        </r>
        <r>
          <rPr>
            <sz val="9"/>
            <color indexed="81"/>
            <rFont val="Tahoma"/>
            <family val="2"/>
          </rPr>
          <t xml:space="preserve">
Anulat deschidere LDII</t>
        </r>
      </text>
    </comment>
    <comment ref="D48" authorId="0" shapeId="0">
      <text>
        <r>
          <rPr>
            <b/>
            <sz val="9"/>
            <color indexed="81"/>
            <rFont val="Tahoma"/>
            <family val="2"/>
          </rPr>
          <t>Author:</t>
        </r>
        <r>
          <rPr>
            <sz val="9"/>
            <color indexed="81"/>
            <rFont val="Tahoma"/>
            <family val="2"/>
          </rPr>
          <t xml:space="preserve">
Anulat deschidere LDII</t>
        </r>
      </text>
    </comment>
    <comment ref="D53" authorId="0" shapeId="0">
      <text>
        <r>
          <rPr>
            <b/>
            <sz val="9"/>
            <color indexed="81"/>
            <rFont val="Tahoma"/>
            <family val="2"/>
          </rPr>
          <t>Author:</t>
        </r>
        <r>
          <rPr>
            <sz val="9"/>
            <color indexed="81"/>
            <rFont val="Tahoma"/>
            <family val="2"/>
          </rPr>
          <t xml:space="preserve">
Anulat deschidere LDII</t>
        </r>
      </text>
    </comment>
    <comment ref="D66" authorId="0" shapeId="0">
      <text>
        <r>
          <rPr>
            <b/>
            <sz val="9"/>
            <color indexed="81"/>
            <rFont val="Tahoma"/>
            <family val="2"/>
          </rPr>
          <t>Author:</t>
        </r>
        <r>
          <rPr>
            <sz val="9"/>
            <color indexed="81"/>
            <rFont val="Tahoma"/>
            <family val="2"/>
          </rPr>
          <t xml:space="preserve">
Anulat deschidere LDII</t>
        </r>
      </text>
    </comment>
    <comment ref="D70" authorId="0" shapeId="0">
      <text>
        <r>
          <rPr>
            <b/>
            <sz val="9"/>
            <color indexed="81"/>
            <rFont val="Tahoma"/>
            <family val="2"/>
          </rPr>
          <t>Author:</t>
        </r>
        <r>
          <rPr>
            <sz val="9"/>
            <color indexed="81"/>
            <rFont val="Tahoma"/>
            <family val="2"/>
          </rPr>
          <t xml:space="preserve">
Anulat deschidere LDII</t>
        </r>
      </text>
    </comment>
    <comment ref="D77" authorId="0" shapeId="0">
      <text>
        <r>
          <rPr>
            <b/>
            <sz val="9"/>
            <color indexed="81"/>
            <rFont val="Tahoma"/>
            <family val="2"/>
          </rPr>
          <t>Author:</t>
        </r>
        <r>
          <rPr>
            <sz val="9"/>
            <color indexed="81"/>
            <rFont val="Tahoma"/>
            <family val="2"/>
          </rPr>
          <t xml:space="preserve">
Anulat deschidere LDII</t>
        </r>
      </text>
    </comment>
    <comment ref="D78" authorId="0" shapeId="0">
      <text>
        <r>
          <rPr>
            <b/>
            <sz val="9"/>
            <color indexed="81"/>
            <rFont val="Tahoma"/>
            <family val="2"/>
          </rPr>
          <t>Author:</t>
        </r>
        <r>
          <rPr>
            <sz val="9"/>
            <color indexed="81"/>
            <rFont val="Tahoma"/>
            <family val="2"/>
          </rPr>
          <t xml:space="preserve">
Anulat deschidere LDII</t>
        </r>
      </text>
    </comment>
    <comment ref="D81" authorId="0" shapeId="0">
      <text>
        <r>
          <rPr>
            <b/>
            <sz val="9"/>
            <color indexed="81"/>
            <rFont val="Tahoma"/>
            <family val="2"/>
          </rPr>
          <t>Author:</t>
        </r>
        <r>
          <rPr>
            <sz val="9"/>
            <color indexed="81"/>
            <rFont val="Tahoma"/>
            <family val="2"/>
          </rPr>
          <t xml:space="preserve">
Anulat deschidere LDII</t>
        </r>
      </text>
    </comment>
    <comment ref="D84" authorId="0" shapeId="0">
      <text>
        <r>
          <rPr>
            <b/>
            <sz val="9"/>
            <color indexed="81"/>
            <rFont val="Tahoma"/>
            <family val="2"/>
          </rPr>
          <t>Author:</t>
        </r>
        <r>
          <rPr>
            <sz val="9"/>
            <color indexed="81"/>
            <rFont val="Tahoma"/>
            <family val="2"/>
          </rPr>
          <t xml:space="preserve">
Anulat deschidere LDII</t>
        </r>
      </text>
    </comment>
    <comment ref="D85" authorId="0" shapeId="0">
      <text>
        <r>
          <rPr>
            <b/>
            <sz val="9"/>
            <color indexed="81"/>
            <rFont val="Tahoma"/>
            <family val="2"/>
          </rPr>
          <t>Author:</t>
        </r>
        <r>
          <rPr>
            <sz val="9"/>
            <color indexed="81"/>
            <rFont val="Tahoma"/>
            <family val="2"/>
          </rPr>
          <t xml:space="preserve">
Anulat deschidere LDII</t>
        </r>
      </text>
    </comment>
    <comment ref="D86" authorId="0" shapeId="0">
      <text>
        <r>
          <rPr>
            <b/>
            <sz val="9"/>
            <color indexed="81"/>
            <rFont val="Tahoma"/>
            <family val="2"/>
          </rPr>
          <t>Author:</t>
        </r>
        <r>
          <rPr>
            <sz val="9"/>
            <color indexed="81"/>
            <rFont val="Tahoma"/>
            <family val="2"/>
          </rPr>
          <t xml:space="preserve">
Anulat deschidere LDII</t>
        </r>
      </text>
    </comment>
    <comment ref="D87" authorId="0" shapeId="0">
      <text>
        <r>
          <rPr>
            <b/>
            <sz val="9"/>
            <color indexed="81"/>
            <rFont val="Tahoma"/>
            <family val="2"/>
          </rPr>
          <t>Author:</t>
        </r>
        <r>
          <rPr>
            <sz val="9"/>
            <color indexed="81"/>
            <rFont val="Tahoma"/>
            <family val="2"/>
          </rPr>
          <t xml:space="preserve">
Anulat deschidere LDII</t>
        </r>
      </text>
    </comment>
  </commentList>
</comments>
</file>

<file path=xl/sharedStrings.xml><?xml version="1.0" encoding="utf-8"?>
<sst xmlns="http://schemas.openxmlformats.org/spreadsheetml/2006/main" count="565" uniqueCount="308">
  <si>
    <t>Nr. Crt</t>
  </si>
  <si>
    <t>CPV</t>
  </si>
  <si>
    <t>EXEMPLE ORIENTATIVE DENUMIRI COMERCIALE</t>
  </si>
  <si>
    <t>D.C.I.</t>
  </si>
  <si>
    <t>Forma farmaceutică</t>
  </si>
  <si>
    <t>Concentrație</t>
  </si>
  <si>
    <t>APP</t>
  </si>
  <si>
    <t xml:space="preserve"> U.M</t>
  </si>
  <si>
    <t>PREȚ UNITAR estimat   FĂRĂ TVA</t>
  </si>
  <si>
    <t>Cantitate estimată minimă pe contract subsecvent</t>
  </si>
  <si>
    <t>Cantitate estimată maximă pe contract subsecvent</t>
  </si>
  <si>
    <t>Cantitate estimată minimă pe acord-cadru</t>
  </si>
  <si>
    <t>Cantitate estimată maximă pe acord-cadru</t>
  </si>
  <si>
    <t>Valoare minimă estimată pe contract subsecvent</t>
  </si>
  <si>
    <t>Valoare maximă estimată pe contract subsecvent</t>
  </si>
  <si>
    <t>Valoare minimă estimată pe acord-cadru</t>
  </si>
  <si>
    <t>Valoare maximă estimată pe acord-cadru</t>
  </si>
  <si>
    <t>Valoare garanție de participare</t>
  </si>
  <si>
    <t xml:space="preserve">33612000-3 </t>
  </si>
  <si>
    <t>CAPSULE</t>
  </si>
  <si>
    <t xml:space="preserve">33661200-3 </t>
  </si>
  <si>
    <t>COMPRIMATE</t>
  </si>
  <si>
    <t>33612000-3</t>
  </si>
  <si>
    <t>DRAJEURI</t>
  </si>
  <si>
    <t>33616000-1</t>
  </si>
  <si>
    <t xml:space="preserve">33611000-6 </t>
  </si>
  <si>
    <t xml:space="preserve">33616000-1 </t>
  </si>
  <si>
    <t>33632100-0</t>
  </si>
  <si>
    <t>33673000-8</t>
  </si>
  <si>
    <t xml:space="preserve">33641100-6 </t>
  </si>
  <si>
    <t>COMPRIMATE FILMATE</t>
  </si>
  <si>
    <t xml:space="preserve">33662100-9 </t>
  </si>
  <si>
    <t>SUPOZITOARE</t>
  </si>
  <si>
    <t>33662100-9</t>
  </si>
  <si>
    <t>COMBINATII</t>
  </si>
  <si>
    <t>33690000-3</t>
  </si>
  <si>
    <t xml:space="preserve">33632100-0 </t>
  </si>
  <si>
    <t>33621100-0</t>
  </si>
  <si>
    <t xml:space="preserve">33631400-6 </t>
  </si>
  <si>
    <t>33600000-6</t>
  </si>
  <si>
    <t>33661200-3</t>
  </si>
  <si>
    <t>33692400-1</t>
  </si>
  <si>
    <t>Da</t>
  </si>
  <si>
    <t>COMPRIMAT</t>
  </si>
  <si>
    <t>CAPSULA</t>
  </si>
  <si>
    <t>DRAJEU</t>
  </si>
  <si>
    <t>PLIC</t>
  </si>
  <si>
    <t>FLACON</t>
  </si>
  <si>
    <t>TUB</t>
  </si>
  <si>
    <t>FIOLĂ</t>
  </si>
  <si>
    <t>SUPOZITOR</t>
  </si>
  <si>
    <t>33675000-2</t>
  </si>
  <si>
    <t>PIROXICAMUM (PIROXICAM)</t>
  </si>
  <si>
    <t xml:space="preserve">COMPRIMATE </t>
  </si>
  <si>
    <t>33661500-6</t>
  </si>
  <si>
    <t>33617000-8</t>
  </si>
  <si>
    <t xml:space="preserve">33622400-0 </t>
  </si>
  <si>
    <t>COMPRIMATE MASTICABILE</t>
  </si>
  <si>
    <t>COMPRIMATE SUBLINGUALE</t>
  </si>
  <si>
    <t>INDOMETACINUM (INDOMETACIN)</t>
  </si>
  <si>
    <t>SOL. INJ. - FIOLE  10 ML</t>
  </si>
  <si>
    <t xml:space="preserve">33622500-1 </t>
  </si>
  <si>
    <t xml:space="preserve">33631500-7 </t>
  </si>
  <si>
    <t>33631400-6</t>
  </si>
  <si>
    <t>COMPRIMATE GASTROREZISTENTE</t>
  </si>
  <si>
    <t>UNGUENT - TUB MINIM 20 G</t>
  </si>
  <si>
    <t>CLOROCALCIN BIOFARM ® SAU ECHIVALENT</t>
  </si>
  <si>
    <t>CLORURĂ DE CALCIU</t>
  </si>
  <si>
    <t>SOL. ORALĂ</t>
  </si>
  <si>
    <t>CLORURĂ DE CALCIU 18,18%</t>
  </si>
  <si>
    <t>VITAMINA C 1000 MG ® SAU ECHIVALENT</t>
  </si>
  <si>
    <t>ACIDUM ASCORBICUM (ACID ASCORBIC)</t>
  </si>
  <si>
    <t>COMPRIMATE EFERVESCENTE</t>
  </si>
  <si>
    <t>ACID ASCORBIC 1 G</t>
  </si>
  <si>
    <t>Nu</t>
  </si>
  <si>
    <t>SINDOLOR GEL ® SAU ECHIVALENT</t>
  </si>
  <si>
    <t>GEL -TUB  MINIM 45 G</t>
  </si>
  <si>
    <t>PIROXICAM 5 G/ G, CLORHIDRAT DE CICLOBENZAPRINĂ 5 MG/ G, LIDOCAINĂ 20 MG/ G.</t>
  </si>
  <si>
    <t>VITAMINA E 100 MG ® SAU ECHIVALENT</t>
  </si>
  <si>
    <t>TOCOFEROLUM (TOCOFEROL)</t>
  </si>
  <si>
    <t>CAPSULE MOI</t>
  </si>
  <si>
    <t>TOCOFEROL 100 MG</t>
  </si>
  <si>
    <t>ANTINEVRALGIC FORTE ® SAU ECHIVALENT</t>
  </si>
  <si>
    <t xml:space="preserve"> ACID ACETILSALICILIC 250 MG + PARACETAMOLUM 250 MG + CAFEINĂ 50 MG.</t>
  </si>
  <si>
    <t>FIOBILIN ® SAU ECHIVALENT</t>
  </si>
  <si>
    <t xml:space="preserve"> ACIDUM DEHYDROCHOLICUM (ACID DEHIDROCOLIC)</t>
  </si>
  <si>
    <t>ACID DEHIDROCOLIC 250 MG</t>
  </si>
  <si>
    <t xml:space="preserve">33613000-0 </t>
  </si>
  <si>
    <t>BISACODIL SINTOFARM 5 MG ®, DULCOLAX 5 MG ®, LAXAMAG 5 MG ® SAU ECHIVALENT</t>
  </si>
  <si>
    <t xml:space="preserve"> BISACODYLUM (BISACODIL)</t>
  </si>
  <si>
    <t>BISACODIL 5 MG</t>
  </si>
  <si>
    <t>DICARBOCALM ® SAU ECHIVALENT</t>
  </si>
  <si>
    <t>CARBONAT DE CALCIU 489 MG,  CARBONAT DE MAGNEZIU 11 MG,  TRISILICAT DE MAGNEZIU 6 MG.</t>
  </si>
  <si>
    <t xml:space="preserve">ACID  ACETILSALICILIC  TAMPONAT 500 MG ® SAU ECHIVALENT  </t>
  </si>
  <si>
    <t xml:space="preserve">ACID  ACETILSALICILIC  TAMPONAT ® SAU ECHIVALENT  </t>
  </si>
  <si>
    <t>ACID ACETILSALICILIC 500 MG, GLUCONAT CALCIU 150MG</t>
  </si>
  <si>
    <t>33631000-2</t>
  </si>
  <si>
    <t xml:space="preserve">CLAVUSIN SOLUȚIE CUTANATĂ ® SAU ECHIVALENT </t>
  </si>
  <si>
    <t>ACID SALICILIC 19.3 G, ACID ACETIC GLACIAL 19.30 G.</t>
  </si>
  <si>
    <t>SOLUȚIE EXTERNĂ- FLACON  10 ML</t>
  </si>
  <si>
    <t>100G SOLUȚIE CUTANATĂ: ACID SALICILIC 19.3 G, ACID ACETIC GLACIAL 19.30 G.</t>
  </si>
  <si>
    <t>VITAMINA C 200MG® SAU ECHIVALENT</t>
  </si>
  <si>
    <t>ACID ASCORBIC 200 MG</t>
  </si>
  <si>
    <t>GAVISCON COMPRIMATE MASTICABILE ® SAU ECHIVALENT</t>
  </si>
  <si>
    <t>ALGINAT DE SODIU + HIDROGENCARBONAT DE SODIU + CARBONAT DE CALCIU</t>
  </si>
  <si>
    <t>ALGINAT DE SODIU 250 MG, HIDROGENCARBONAT DE SODIU 133.5MG, CARBONAT DE CALCIU 80 MG.</t>
  </si>
  <si>
    <t>AMBROXOL EGIS ® SAU ECHIVALENT</t>
  </si>
  <si>
    <t>AMBROXOLUM</t>
  </si>
  <si>
    <t>AMBROXOL 30 MG</t>
  </si>
  <si>
    <t xml:space="preserve">APĂ PT. PREPARATE INJECTABILE (APĂ DISTILATĂ) ® SAU ECHIVALENT </t>
  </si>
  <si>
    <t>APA PURA, STERILA</t>
  </si>
  <si>
    <t>ASPIRIN PLUS C 400 MG ® SAU ECHIVALENT</t>
  </si>
  <si>
    <t>ACID ACETILSALICILIC 400 MG; ACID ASCORBIC 240 MG</t>
  </si>
  <si>
    <t>TANTUM ROSA ® SAU ECHIVALENT</t>
  </si>
  <si>
    <t>BENZYDAMINUM (BENZIDAMINĂ)</t>
  </si>
  <si>
    <t>GRANULE PENTRU SOLUȚIE VAGINALĂ - PLIC</t>
  </si>
  <si>
    <t>BENZIDAMINĂ 500 MG</t>
  </si>
  <si>
    <t xml:space="preserve">33614000-7 </t>
  </si>
  <si>
    <t>SAPROSAN ®, CLORCHINALDOL ® SAU ECHIVALENT</t>
  </si>
  <si>
    <t>CHLORQUINALDOLUM (CLORCHINAL.D.OL)</t>
  </si>
  <si>
    <t>CLORCHINALDOL 100 MG</t>
  </si>
  <si>
    <t>BUSCOPAN ® SAU ECHIVALENT</t>
  </si>
  <si>
    <t>BUTYLSCOPOLAMMONII BROMIDUM (BROMURĂ DE N-BUTILSCOPOLAMONIU)</t>
  </si>
  <si>
    <t>BROMURĂ DE N-BUTILSCOPOLAMONIU 10 MG</t>
  </si>
  <si>
    <t xml:space="preserve"> VISINE NOVO® SAU ECHIVALENT</t>
  </si>
  <si>
    <t xml:space="preserve">CLORHIDRAT DE TETRIZOLIN + CLORURĂ DE BENZALCONIU </t>
  </si>
  <si>
    <t>SOL. OFT. - FLACON 15 ML</t>
  </si>
  <si>
    <t>CLORHIDRAT DE TETRIZOLIN 0,05% + CLORURĂ DE BENZALCONIU 0,01%</t>
  </si>
  <si>
    <t>USCOSIN ® SAU ECHIVALENT</t>
  </si>
  <si>
    <t>CAL - C - VITA BAYER ® SAU ECHIVALENT</t>
  </si>
  <si>
    <t>CALCIU 250 MG, VITAMINA C 1000 MG, VITAMINA D3 7,5 MCG.</t>
  </si>
  <si>
    <t>SINUPRET PICATURI SAU ECHIVALENT</t>
  </si>
  <si>
    <t>PICATURI SOL ORALA-FLACON 100ML</t>
  </si>
  <si>
    <t>EXTRACT RADACINA GENTIANA, VERBINA, MACRIS, FLORI SOC, CIUBOTICA-CUCULUI</t>
  </si>
  <si>
    <t>33674000-5</t>
  </si>
  <si>
    <t>PROSPAN, HEDELIX SAU ECHIVALENT</t>
  </si>
  <si>
    <t>EXTRACT MOALE DE HEDERA HELIX</t>
  </si>
  <si>
    <t>SIROP-FLACON 100ML</t>
  </si>
  <si>
    <t>EXTRACT MOALE DE HEDERA HELIX MIN 7MG/ML</t>
  </si>
  <si>
    <t>VAGOSTABYL SAU ECHIVALENT</t>
  </si>
  <si>
    <t>33622400-0</t>
  </si>
  <si>
    <t>CYCLO 3 FORT SAU ECHIVALENT</t>
  </si>
  <si>
    <t>EXTRACT DE RUSCUS ACULEATUS-22% HETEROZIDE STEROLICE 150MG, HESPERIDIN METIL CHALCONA 150MG, ACIS ASCORBIC 100MG</t>
  </si>
  <si>
    <t>SEDATIF PC SAU ECHIVALENT</t>
  </si>
  <si>
    <t>ACONITUM NAPELLUS 6CH 0.5MG, BELLADONA 6CH 0.5MG, CALENDULA OFF 6CH 0.5MG, CHELIDONIUM MAJUS 6CH 0.5MG, ABRUS PRECATORIUS 6CH 0.5MG, VIBURNUM OPULUS 6CH 0.5MG</t>
  </si>
  <si>
    <t>33693000-4</t>
  </si>
  <si>
    <t>CARBOMIX SAU ECHIVALENT</t>
  </si>
  <si>
    <t>CARBUNE VEGETAL ACTIVAT</t>
  </si>
  <si>
    <t>PULBERE</t>
  </si>
  <si>
    <t xml:space="preserve">33631600-8 </t>
  </si>
  <si>
    <t>CICADERMA ® SAU ECHIVALENT</t>
  </si>
  <si>
    <t>UNGUENT- TUB  30 G</t>
  </si>
  <si>
    <t>CALENDULA OFFICINALIS 20 G, HYPERICUM PERFORATUM 10 G, ACHILLEA MILLEFOLIUM 10 G, LEDUM PALUSTRE 1.5G, ANEMONE PULSATILLA 1,5 G.</t>
  </si>
  <si>
    <t>CICATRIDINĂ SUPOZITOARE ® SAU ECHIVALENT</t>
  </si>
  <si>
    <t>ACID HIALURONIC SUB FORMĂ DE SARE DE SODIU 5 MG, EXTRACT ULEIOS DE CENTELLA ASIATICĂ, EXTRACT ULEIOS DE CALENDULA (GĂLBENELE), EXTRACT ULEIOS DE ALOE VERA (ALOE), ARBORE DE CEAI, MELALEUCA ALTERNIFOLIA.</t>
  </si>
  <si>
    <t>CICATRIDINĂ UNGUENT ® SAU ECHIVALENT</t>
  </si>
  <si>
    <t>UNGUENT- TUB  60 G</t>
  </si>
  <si>
    <t>ULEI DE MIGDALE DULCI,  GLICERINĂ,  ULEI DE SILICON, DIGLUCONAT DE CLORHEXIDINĂ 20%, IMIDAZOLIDINIL UREE, HIALURONAT DE SODIU.</t>
  </si>
  <si>
    <t>33631100-3</t>
  </si>
  <si>
    <t xml:space="preserve">CLOTRIMAZOL ® SAU ECHIVALENT </t>
  </si>
  <si>
    <t>CLOTRIMAZOLUM (CLOTRIMAZOL)</t>
  </si>
  <si>
    <t>SOL. EXT.-SPRAY</t>
  </si>
  <si>
    <t>CLOTRIMAZOL 1%</t>
  </si>
  <si>
    <t>AERIUS 5mg orodispersabil SAU ECHIVALENT</t>
  </si>
  <si>
    <t>DESLORATADINUM</t>
  </si>
  <si>
    <t>COMPRIMAT ORODISPERSABIL</t>
  </si>
  <si>
    <t>DESLORATADINUM 5MG</t>
  </si>
  <si>
    <t>PIASCLEDINE SAU ECHIVALENT</t>
  </si>
  <si>
    <t>EXTRACT INSAPONIFICABIL DIN ULEI DE SOIA+ ETRACT INSAPONIFICABIL DIN ULEI DE AVOCADO</t>
  </si>
  <si>
    <t>EXTRACT INSAPONIFICABIL DIN ULEI DE SOIA 200MG+ ETRACT INSAPONIFICABIL DIN ULEI DE AVOCADO 100MG</t>
  </si>
  <si>
    <t xml:space="preserve">VIBROCIL ® SAU ECHIVALENT </t>
  </si>
  <si>
    <t>FENILEFRINĂ 2.5 MG/ML, MALEAT DE DIMETINDEN 0.25 MG/ML.</t>
  </si>
  <si>
    <t>SPRAY FLACON X 15 ML</t>
  </si>
  <si>
    <t>33670000-7</t>
  </si>
  <si>
    <t xml:space="preserve">NEO-ANGIN FĂRĂ ZAHĂR ® SAU ECHIVALENT </t>
  </si>
  <si>
    <t>ALCOOL 2,4-DICLOROBENZILIC 1,2 MG, AMILMETACREZOL 0,6 MG ŞI LEVOMENTOL 5,72 MG.</t>
  </si>
  <si>
    <t>COMPRIMATE DE SUPT</t>
  </si>
  <si>
    <t>NEO-ANGIN ® SAU ECHIVALENT</t>
  </si>
  <si>
    <t>ALCOOL 2,4-DICLOROBENZILIC 1,2 MG, AMILMETACREZOL 0,6 MG ŞI LEVOMENTOL 5,9 MG.</t>
  </si>
  <si>
    <t>XANTERNET MONODOZE</t>
  </si>
  <si>
    <t>HIALURONAT DE SODIU+ NETILMICINA</t>
  </si>
  <si>
    <t>SOL. OFT. - MONODOZE. 0.4ML</t>
  </si>
  <si>
    <t>HIALURONAT DE SODIU+ NETILMICINA 0.3%</t>
  </si>
  <si>
    <t>MONODOZA</t>
  </si>
  <si>
    <t>FLEXIMOBIL GEL EMULSIONAT-CALD FITTERMAN ® SAU ECHIVALENT</t>
  </si>
  <si>
    <t>ULEI DE GAULTHERIA PROCUMBENS, CAMFOR, EXTRACT DE GHEARA DIAVOLULUI (HARPAGOPHYTUM PROCUMBENS), EXTRACT DE ARNICA (ARNICA MONTANA), ALANTOINA, DEXPANTENOL, VANILIL BUTIL ETER, CARBOMER, TRIETANOLAMINA, PARAFINA LICHIDA, ALCOOL CETILSTEARILIC, MACROGOL CETOSTEARILETER 20, MACROGOL-6 STEARAT/ GLICOL STEARAT/ MACROGOL-32 STEARAT, ETANOL, APA PURIFICATA.</t>
  </si>
  <si>
    <t>GEL - TUB x MINIM 100 G</t>
  </si>
  <si>
    <t>HEPATROMBIN 50.000 UI -gel® SAU ECHIVALENT</t>
  </si>
  <si>
    <t>HEPARINUM + ALANTOINĂ + D-PANTHENOL</t>
  </si>
  <si>
    <t>GEL - TUB 40 G</t>
  </si>
  <si>
    <t>HEPARINA 50000 U.I. + ALANTOINĂ 200 MG + D-PANTHENOL 250 MG.</t>
  </si>
  <si>
    <t>HEPATROMBIN 50.000 UI -cremă® SAU ECHIVALENT</t>
  </si>
  <si>
    <t>HEPARINUM (HEPARINĂ)</t>
  </si>
  <si>
    <t>CREMĂ- TUB  MINIM 40 G</t>
  </si>
  <si>
    <t xml:space="preserve">HEPARINĂ 50000 U.I. </t>
  </si>
  <si>
    <t>LAROFEN ®, IBUPROFEN ® SAU ECHIVALENT</t>
  </si>
  <si>
    <t>IBUPROFENUM</t>
  </si>
  <si>
    <t>IBUPROFEN 200 MG</t>
  </si>
  <si>
    <t xml:space="preserve">33631000-2 </t>
  </si>
  <si>
    <t>CUTADEN ® SAU ECHIVALENT</t>
  </si>
  <si>
    <t>IHTIOL 1,5 GOXID DE ZINC 15 G, OXID DE TITAN 6 G, EXTRACT HAMAMELIS FLUID EXPRIMAT IN SUBSTANTA USCATA 0,13 G, TETRABORAT DE SODIU 0,10 G.</t>
  </si>
  <si>
    <t>UNGUENT - TUB MINIM 40 G</t>
  </si>
  <si>
    <t>INDOMETACIN ® SAU ECHIVALENT</t>
  </si>
  <si>
    <t>CREMA - TUB  MINIM 35 G</t>
  </si>
  <si>
    <t>INDOMETACIN 4%</t>
  </si>
  <si>
    <t xml:space="preserve">DOLO-ANGIN  FARA ZAHAR ® SAU ECHIVALENT </t>
  </si>
  <si>
    <t>LICHEN ISLANDICUS 50 MG; BENZOCAINĂ 10 MG</t>
  </si>
  <si>
    <t>MAGNEZIU 300 MG ADDITIVA ® SAU ECHIVALENT</t>
  </si>
  <si>
    <t xml:space="preserve">MAGNEZIU </t>
  </si>
  <si>
    <t>PULBERE GRANULE - PLIC</t>
  </si>
  <si>
    <t>MAGNEZIU 300 MG/PLIC</t>
  </si>
  <si>
    <t>RINOFUG ® SAU ECHIVALENT</t>
  </si>
  <si>
    <t>NAPHAZOLINUM (NAFAZOLINĂ)</t>
  </si>
  <si>
    <t>SOL. NAZALĂ - FLACON  10 ML</t>
  </si>
  <si>
    <t>NAFAZOLINĂ 0,1%</t>
  </si>
  <si>
    <t>FINALGON ® SAU ECHIVALENT</t>
  </si>
  <si>
    <t>NONILVANILAMIDĂ 4 MG; NICOBOXIL 25 MG.</t>
  </si>
  <si>
    <t>UNGUENT - TUB  MINIM 20 G</t>
  </si>
  <si>
    <t>BANEOCIN-pudră ® SAU ECHIVALENT</t>
  </si>
  <si>
    <t>NEOMICINĂ 5 MG, ZINC BACITRACINĂ  5 MG</t>
  </si>
  <si>
    <t>PUDRĂ</t>
  </si>
  <si>
    <t>BANEOCIN-ung ® SAU ECHIVALENT</t>
  </si>
  <si>
    <t>NEOMICINĂ 5000 UI, ZINC BACITRACINĂ 250 UI.</t>
  </si>
  <si>
    <t>OSCILLOCOCCINUM ® SAU ECHIVALENT</t>
  </si>
  <si>
    <t>GRANULE HOMEOPATICE</t>
  </si>
  <si>
    <t>O DOZĂ DE 1 G GRANULE HOMEOPATE CONŢINE ANAS BARBARIAE, HEPATIS ET CORDIS EXTRACTUM 200 K-0,01 ML.</t>
  </si>
  <si>
    <t>DOZĂ</t>
  </si>
  <si>
    <t>MEZYM 25000 ® SAU ECHIVALENT</t>
  </si>
  <si>
    <t>PANCREATINUM (PANCREATINĂ)</t>
  </si>
  <si>
    <t>CAPSULE CU MINI-COMPRIMATE GASTROREZISTENTE</t>
  </si>
  <si>
    <t>PANCREATINĂ 356.1 MG</t>
  </si>
  <si>
    <t xml:space="preserve">THERAFLU SINUS RACEALA SI GRIPA ® SAU ECHIVALENT </t>
  </si>
  <si>
    <t>PARACETAMOL + CLORHIDRAT DE FENILEFRINĂ</t>
  </si>
  <si>
    <t>PULBERE PENTRU SOLUȚIE ORALĂ-PLIC</t>
  </si>
  <si>
    <t>PARACETAMOL - 650 MG, CLORHIDRAT DE FENILEFRINĂ - 10 MG.</t>
  </si>
  <si>
    <t xml:space="preserve">THERAFLU EXTRA RACEALA SI GRIPA ® SAU ECHIVALENT </t>
  </si>
  <si>
    <t>PARACETAMOL + MALEAT DE FENIRAMINĂ + CLORHIDRAT DE FENILEFRINĂ</t>
  </si>
  <si>
    <t>PARACETAMOL - 650 MG, MALEAT DE FENIRAMINĂ - 20 MG, CLORHIDRAT DE FENILEFRINĂ - 10 MG.</t>
  </si>
  <si>
    <t xml:space="preserve"> HUMAGRIP ® SAU ECHIVALENT </t>
  </si>
  <si>
    <t>PARACETAMOL 500 MG + CLORHIDRAT DE PSEUDOEFEDRINA 60 MG/CPR. ȘI PARACETAMOL 500 MG/CPR.</t>
  </si>
  <si>
    <t>COMPRIMATE + CAPSULE</t>
  </si>
  <si>
    <t>PANADOL EXTRA ®, PARADOREN ® SAU ECHIVALENT</t>
  </si>
  <si>
    <t>PARACETAMOL 500 MG; CAFEINĂ MINIM 60 MG.</t>
  </si>
  <si>
    <t>PICOPREP ® SAU ECHIVALENT</t>
  </si>
  <si>
    <t>PICOSULFAT DE SODIU 10 MG, OXID DE MAGNEZIU UȘOR 3.5 G, ACID CITRIC ANHIDRU 12 G.</t>
  </si>
  <si>
    <t xml:space="preserve">PULBERE PENTRU SOLUȚIE ORALĂ - PLIC 16,1 G </t>
  </si>
  <si>
    <t xml:space="preserve">NEOPREOL ® SAU ECHIVALENT </t>
  </si>
  <si>
    <t>PREDNISOLON + NEOMICINĂ</t>
  </si>
  <si>
    <t>UNGUENT - TUB 40 G</t>
  </si>
  <si>
    <t>PREDNISOLON 0,25 G + NEOMICINĂ 0,5 G</t>
  </si>
  <si>
    <t>ROWACHOL ® SAU ECHIVALENT</t>
  </si>
  <si>
    <t>α-PINEN 13,6 MG, β-PINEN 3,4 MG, MENTOL 32 MG, MENTONĂ 6 MG, BORNEOL 5 MG, CAMFEN 5 MG, CINEOL 2 MG.</t>
  </si>
  <si>
    <t>ROWATHINEX ® SAU ECHIVALENT</t>
  </si>
  <si>
    <t>ALFA-PINEN 24,8 MG, BETA-PINEN 6,2 MG, CAMFEN 15 MG, CINEOL 3 MG, FENCONĂ 4 MG, BORNEOL 10 MG, ANETOL 4 MG.</t>
  </si>
  <si>
    <t>TAROSIN ® SAU ECHIVALENT</t>
  </si>
  <si>
    <t>RUTIN 20 MG, ACID ASCORBIC 50 MG</t>
  </si>
  <si>
    <t>SARIDON ®, SANADOR EXTRA ® SAU ECHIVALENT</t>
  </si>
  <si>
    <t>PARACETAMOL 250 MG; PROPIFENAZONĂ 150 MG; CAFEINĂ ANHIDRĂ 50 MG.</t>
  </si>
  <si>
    <t>SĂRURI DE REHIDRATARE REMEDIA ® SAU ECHIVALENT</t>
  </si>
  <si>
    <t>SĂRURI PENTRU REHIDRATARE ORALĂ</t>
  </si>
  <si>
    <t>CLORURĂ DE SODIU 0,614 G, CLORURĂ DE POTASIU 0,263 G, CITRAT DE SODIU 0,510 G, DEXTRAZĂ ANHIDRĂ 3.532 G, ACID CITRIC ANHIDRU  0,026 G, SUCRALOZĂ 0,01 G, AROMĂ DE PORTOCALĂ 0,045 G.</t>
  </si>
  <si>
    <t>TONOTIL-N ® SAU ECHIVALENT</t>
  </si>
  <si>
    <t>PULBERE + SOLVENT PENTRU SOLUȚIE INTERNĂ</t>
  </si>
  <si>
    <t>L-FOSFOTREONINĂ 20 MG, L-GLUTAMINĂ 75 MG, L-FOSFOSERINĂ 60 MG, L-ARGININĂ 150 MG, HIDROXOCOBALAMINĂ 500 MCG, SORBITOL 4,5 G.</t>
  </si>
  <si>
    <t>TRIBENOZID 400 MG/ SUPOZ; LIDOCAINA 40 MG/ SUPOZ</t>
  </si>
  <si>
    <t>TRIBENOZID 50 MG/G; LIDOCAINA 20 MG/G.</t>
  </si>
  <si>
    <t>CREMĂ - TUB X MINIM 30 G.</t>
  </si>
  <si>
    <t>PROCTOLOG SUPOZITOARE ® SAU ECHIVALENT</t>
  </si>
  <si>
    <t>TRIMEBUTIN 120 MG/SUPOZ; + RUSCOGENINĂ 10 MG/SUPOZ.</t>
  </si>
  <si>
    <t>PROCTOLOG CREMA ® SAU ECHIVALENT</t>
  </si>
  <si>
    <t>TRIMEBUTIN 58 MG/G + RUSCOGENINA 5 MG/G.</t>
  </si>
  <si>
    <t>CREMĂ - TUB X MINIM 20g</t>
  </si>
  <si>
    <t>33691200-2</t>
  </si>
  <si>
    <t>UNGUENT CU SULF BIOEEL ®, UNGUENT EMOLIENT CU SULF SANTADERM ® SAU ECHIVALENT</t>
  </si>
  <si>
    <t>UNGUENT CU SULF</t>
  </si>
  <si>
    <t>UNGUENT - TUB 70 G MIN</t>
  </si>
  <si>
    <t>UNGUENT CU SULF 10%</t>
  </si>
  <si>
    <t>URINEX ® SAU ECHIVALENT</t>
  </si>
  <si>
    <t>CAPSULE MOI GASTROREZISTENTE</t>
  </si>
  <si>
    <t>ANETOL 4 MG, FENCONĂ 4 MG, PINEN (A SI P) 31 MG (24,8 MG + 6,2 MG), BORNEOL 10 MG, CINEOL 3 MG, CAMFEN 15 MG.</t>
  </si>
  <si>
    <t>VITAMAX ® SAU ECHIVALENT</t>
  </si>
  <si>
    <t>MULTIVITAMINE + MULTIMINERALE + PANAX GINSENG 40 MG + POLEN 50 MG + ULEI DIN GERMENI DE GRÂU 50 MG.</t>
  </si>
  <si>
    <t xml:space="preserve">BEROCCA Ca + Mg PERFORMANCE ® SAU ECHIVALENT </t>
  </si>
  <si>
    <t>VITAMINA C 500 mg, VITAMINA B1 11.8mg, VITAMINA B12 10 µg, NICOTINAMIDA 50 mg, VITAMINA B6 8.23 mg, ACID FOLIC 400 µg, BIOTINA 150 µg, VITAMINA B5 23 mg, CALCIU 100 mg, MAGNEZIU 100 mg, ZINC 10 mg</t>
  </si>
  <si>
    <t>VITAMINA C 500 MG, VITAMINA B1 11.8MG, VITAMINA B12 10 µG, NICOTINAMIDA 50 MG, VITAMINA B6 8.23 MG, ACID FOLIC 400 µG, BIOTINA 150 µG, VITAMINA B5 23 MG, CALCIU 100 MG, MAGNEZIU 100 MG, ZINC 10 MG</t>
  </si>
  <si>
    <t>SOFARGEN SPRAY SAU ECHIVALENT</t>
  </si>
  <si>
    <t>SULFADIAZINUM (SULFADIAZINĂ ARGINTICĂ)</t>
  </si>
  <si>
    <t xml:space="preserve">SPRAY </t>
  </si>
  <si>
    <t>SULFADIAZINĂ ARGINTICĂ 1%</t>
  </si>
  <si>
    <t>Nu-DM</t>
  </si>
  <si>
    <t>33631600-8</t>
  </si>
  <si>
    <t>OCTENISAN GEL NAZAL SAU ECHIVALENT</t>
  </si>
  <si>
    <t>OCTENIDINUM</t>
  </si>
  <si>
    <t>GEL NAZAL TUB 5ML</t>
  </si>
  <si>
    <t>SOLPADEINE CP ® SAU ECHIVALENT</t>
  </si>
  <si>
    <t>PARACETAMOL 500 MG, CODEINĂ FOSFAT 8 MG, CAFEINĂ 30 MG.</t>
  </si>
  <si>
    <t>RIVAL 20MG/G SAU ECHIVALENT</t>
  </si>
  <si>
    <t>CLORHIDRAT DE DIFENHIDRAMINA</t>
  </si>
  <si>
    <t>GEL-TUB 50 G</t>
  </si>
  <si>
    <t>CLORHIDRAT DE DIFENHIDRAMINA 20MG</t>
  </si>
  <si>
    <t xml:space="preserve">PIROXICAM GEL ® SAU ECHIVALENT </t>
  </si>
  <si>
    <t>GEL - TUB X MINIM 45G</t>
  </si>
  <si>
    <t>PIROXICAMUM 10MG/G</t>
  </si>
  <si>
    <t>REGEN-AG ® SAU ECHIVALENT</t>
  </si>
  <si>
    <t>CREMĂ - TUB  50 G</t>
  </si>
  <si>
    <t>Notă cu valoarea estimată a achiziției centralizată de OTC-uri prin procedură de licitaţie deschisă (IV/2026)</t>
  </si>
  <si>
    <t xml:space="preserve">PROCTO GLYVENOL SUPOZITOARE ® SAU ECHIVALENT </t>
  </si>
  <si>
    <t xml:space="preserve">PROCTO GLYVENOL CREMA ® SAU ECHIVALENT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</si>
</sst>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00"/>
    <numFmt numFmtId="165" formatCode="#,##0.000"/>
  </numFmts>
  <fonts count="26" x14ac:knownFonts="1">
    <font>
      <sz val="11"/>
      <color theme="1"/>
      <name val="Calibri"/>
      <family val="2"/>
      <scheme val="minor"/>
    </font>
    <font>
      <b/>
      <sz val="8"/>
      <name val="Times New Roman"/>
      <family val="1"/>
    </font>
    <font>
      <b/>
      <sz val="10"/>
      <name val="Times New Roman"/>
      <family val="1"/>
    </font>
    <font>
      <sz val="8"/>
      <name val="Times New Roman"/>
      <family val="1"/>
      <charset val="238"/>
    </font>
    <font>
      <sz val="10"/>
      <name val="Times New Roman"/>
      <family val="1"/>
      <charset val="238"/>
    </font>
    <font>
      <sz val="12"/>
      <name val="Times New Roman"/>
      <family val="1"/>
      <charset val="238"/>
    </font>
    <font>
      <b/>
      <sz val="8"/>
      <name val="Times New Roman"/>
      <family val="1"/>
      <charset val="238"/>
    </font>
    <font>
      <b/>
      <sz val="18"/>
      <name val="Times New Roman"/>
      <family val="1"/>
    </font>
    <font>
      <b/>
      <sz val="12"/>
      <name val="Times New Roman"/>
      <family val="1"/>
      <charset val="238"/>
    </font>
    <font>
      <sz val="10"/>
      <name val="Helv"/>
    </font>
    <font>
      <sz val="12"/>
      <name val="Times New Roman"/>
      <family val="1"/>
    </font>
    <font>
      <sz val="10"/>
      <name val="Arial"/>
      <family val="2"/>
      <charset val="238"/>
    </font>
    <font>
      <sz val="12"/>
      <color theme="1"/>
      <name val="Times New Roman"/>
      <family val="1"/>
    </font>
    <font>
      <sz val="16"/>
      <name val="Times New Roman"/>
      <family val="1"/>
    </font>
    <font>
      <sz val="16"/>
      <color theme="1"/>
      <name val="Times New Roman"/>
      <family val="1"/>
    </font>
    <font>
      <sz val="12"/>
      <color rgb="FF333333"/>
      <name val="Times New Roman"/>
      <family val="1"/>
    </font>
    <font>
      <b/>
      <sz val="14"/>
      <color theme="1"/>
      <name val="Times New Roman"/>
      <family val="1"/>
    </font>
    <font>
      <b/>
      <sz val="16"/>
      <color theme="1"/>
      <name val="Times New Roman"/>
      <family val="1"/>
    </font>
    <font>
      <sz val="14"/>
      <color theme="1"/>
      <name val="Times New Roman"/>
      <family val="1"/>
    </font>
    <font>
      <sz val="14"/>
      <color theme="1"/>
      <name val="Calibri"/>
      <family val="2"/>
      <scheme val="minor"/>
    </font>
    <font>
      <sz val="14"/>
      <name val="Times New Roman"/>
      <family val="1"/>
    </font>
    <font>
      <b/>
      <sz val="22"/>
      <name val="Times New Roman"/>
      <family val="1"/>
    </font>
    <font>
      <b/>
      <sz val="12"/>
      <color theme="1"/>
      <name val="Times New Roman"/>
      <family val="1"/>
    </font>
    <font>
      <b/>
      <sz val="12"/>
      <name val="Times New Roman"/>
      <family val="1"/>
    </font>
    <font>
      <b/>
      <sz val="9"/>
      <color indexed="81"/>
      <name val="Tahoma"/>
      <family val="2"/>
    </font>
    <font>
      <sz val="9"/>
      <color indexed="81"/>
      <name val="Tahoma"/>
      <family val="2"/>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xf numFmtId="0" fontId="9" fillId="0" borderId="0"/>
    <xf numFmtId="0" fontId="11" fillId="0" borderId="0"/>
    <xf numFmtId="0" fontId="11" fillId="0" borderId="0"/>
  </cellStyleXfs>
  <cellXfs count="67">
    <xf numFmtId="0" fontId="0" fillId="0" borderId="0" xfId="0"/>
    <xf numFmtId="0" fontId="0" fillId="0" borderId="0" xfId="0" applyFill="1" applyProtection="1">
      <protection locked="0"/>
    </xf>
    <xf numFmtId="0" fontId="3" fillId="0" borderId="0" xfId="0" applyFont="1" applyFill="1" applyAlignment="1" applyProtection="1">
      <alignment horizontal="center" vertical="center"/>
      <protection locked="0"/>
    </xf>
    <xf numFmtId="0" fontId="4" fillId="0" borderId="0" xfId="0" applyFont="1" applyFill="1" applyAlignment="1" applyProtection="1">
      <alignment horizontal="center" vertical="center"/>
      <protection locked="0"/>
    </xf>
    <xf numFmtId="1" fontId="10" fillId="2" borderId="2" xfId="0" applyNumberFormat="1" applyFont="1" applyFill="1" applyBorder="1" applyAlignment="1" applyProtection="1">
      <alignment horizontal="center" vertical="center" wrapText="1"/>
      <protection locked="0"/>
    </xf>
    <xf numFmtId="0" fontId="10" fillId="2" borderId="2" xfId="0" applyFont="1" applyFill="1" applyBorder="1" applyAlignment="1" applyProtection="1">
      <alignment horizontal="center" vertical="center" wrapText="1"/>
      <protection locked="0"/>
    </xf>
    <xf numFmtId="1" fontId="0" fillId="0" borderId="0" xfId="0" applyNumberFormat="1" applyFill="1" applyProtection="1">
      <protection locked="0"/>
    </xf>
    <xf numFmtId="4" fontId="0" fillId="0" borderId="0" xfId="0" applyNumberFormat="1" applyFill="1" applyProtection="1">
      <protection locked="0"/>
    </xf>
    <xf numFmtId="0" fontId="10" fillId="2" borderId="2" xfId="0" applyFont="1" applyFill="1" applyBorder="1" applyAlignment="1">
      <alignment horizontal="center" vertical="center" wrapText="1"/>
    </xf>
    <xf numFmtId="1" fontId="13" fillId="2" borderId="0" xfId="0" applyNumberFormat="1" applyFont="1" applyFill="1" applyAlignment="1" applyProtection="1">
      <alignment horizontal="center" vertical="center"/>
      <protection locked="0"/>
    </xf>
    <xf numFmtId="0" fontId="0" fillId="2" borderId="0" xfId="0" applyFill="1" applyProtection="1">
      <protection locked="0"/>
    </xf>
    <xf numFmtId="0" fontId="2" fillId="2" borderId="0" xfId="0" applyFont="1" applyFill="1" applyAlignment="1" applyProtection="1">
      <alignment horizontal="center" vertical="center"/>
      <protection locked="0"/>
    </xf>
    <xf numFmtId="0" fontId="4" fillId="2" borderId="0" xfId="0" applyFont="1" applyFill="1" applyProtection="1">
      <protection locked="0"/>
    </xf>
    <xf numFmtId="1" fontId="13" fillId="2" borderId="2" xfId="1" applyNumberFormat="1" applyFont="1" applyFill="1" applyBorder="1" applyAlignment="1" applyProtection="1">
      <alignment horizontal="center" vertical="center" wrapText="1"/>
      <protection locked="0"/>
    </xf>
    <xf numFmtId="4" fontId="4" fillId="0" borderId="0" xfId="0" applyNumberFormat="1" applyFont="1" applyFill="1" applyAlignment="1" applyProtection="1">
      <alignment horizontal="center" vertical="center"/>
      <protection locked="0"/>
    </xf>
    <xf numFmtId="4" fontId="5" fillId="0" borderId="0" xfId="0" applyNumberFormat="1" applyFont="1" applyFill="1" applyAlignment="1" applyProtection="1">
      <alignment horizontal="center" vertical="center"/>
      <protection locked="0"/>
    </xf>
    <xf numFmtId="0" fontId="12" fillId="2" borderId="2" xfId="0" applyFont="1" applyFill="1" applyBorder="1" applyAlignment="1">
      <alignment horizontal="center" vertical="center" wrapText="1"/>
    </xf>
    <xf numFmtId="3" fontId="14" fillId="0" borderId="2" xfId="0" applyNumberFormat="1" applyFont="1" applyFill="1" applyBorder="1" applyAlignment="1" applyProtection="1">
      <alignment horizontal="center" vertical="center" wrapText="1"/>
      <protection locked="0"/>
    </xf>
    <xf numFmtId="3" fontId="10" fillId="2" borderId="2" xfId="0" applyNumberFormat="1" applyFont="1" applyFill="1" applyBorder="1" applyAlignment="1" applyProtection="1">
      <alignment horizontal="center" vertical="center" wrapText="1"/>
      <protection locked="0"/>
    </xf>
    <xf numFmtId="0" fontId="4" fillId="2" borderId="0" xfId="0" applyFont="1" applyFill="1" applyAlignment="1" applyProtection="1">
      <alignment horizontal="center" vertical="center"/>
      <protection locked="0"/>
    </xf>
    <xf numFmtId="4" fontId="10" fillId="2" borderId="2" xfId="0" applyNumberFormat="1" applyFont="1" applyFill="1" applyBorder="1" applyAlignment="1" applyProtection="1">
      <alignment horizontal="center" vertical="center" wrapText="1"/>
      <protection locked="0"/>
    </xf>
    <xf numFmtId="0" fontId="1" fillId="2" borderId="0" xfId="0" applyFont="1" applyFill="1" applyAlignment="1" applyProtection="1">
      <alignment horizontal="center"/>
      <protection locked="0"/>
    </xf>
    <xf numFmtId="0" fontId="6" fillId="2" borderId="0" xfId="0" applyFont="1" applyFill="1" applyAlignment="1" applyProtection="1">
      <alignment horizontal="center" readingOrder="2"/>
      <protection locked="0"/>
    </xf>
    <xf numFmtId="9" fontId="10" fillId="2" borderId="2" xfId="0" applyNumberFormat="1" applyFont="1" applyFill="1" applyBorder="1" applyAlignment="1" applyProtection="1">
      <alignment horizontal="center" vertical="center" wrapText="1"/>
      <protection locked="0"/>
    </xf>
    <xf numFmtId="10" fontId="10" fillId="2" borderId="2" xfId="0" applyNumberFormat="1" applyFont="1" applyFill="1" applyBorder="1" applyAlignment="1" applyProtection="1">
      <alignment horizontal="center" vertical="center" wrapText="1"/>
      <protection locked="0"/>
    </xf>
    <xf numFmtId="1" fontId="10" fillId="2" borderId="2" xfId="3" applyNumberFormat="1" applyFont="1" applyFill="1" applyBorder="1" applyAlignment="1" applyProtection="1">
      <alignment horizontal="center" vertical="center" wrapText="1"/>
      <protection locked="0"/>
    </xf>
    <xf numFmtId="49" fontId="10" fillId="2" borderId="2" xfId="0" applyNumberFormat="1" applyFont="1" applyFill="1" applyBorder="1" applyAlignment="1" applyProtection="1">
      <alignment horizontal="center" vertical="center" wrapText="1"/>
      <protection locked="0"/>
    </xf>
    <xf numFmtId="0" fontId="15" fillId="2" borderId="2" xfId="0" applyFont="1" applyFill="1" applyBorder="1" applyAlignment="1">
      <alignment horizontal="center" vertical="center" wrapText="1"/>
    </xf>
    <xf numFmtId="0" fontId="19" fillId="0" borderId="0" xfId="0" applyFont="1" applyFill="1" applyProtection="1">
      <protection locked="0"/>
    </xf>
    <xf numFmtId="4" fontId="18" fillId="2" borderId="0" xfId="0" applyNumberFormat="1" applyFont="1" applyFill="1" applyAlignment="1" applyProtection="1">
      <alignment horizontal="center" vertical="center"/>
      <protection locked="0"/>
    </xf>
    <xf numFmtId="0" fontId="16" fillId="2" borderId="2" xfId="0" applyFont="1" applyFill="1" applyBorder="1" applyAlignment="1" applyProtection="1">
      <alignment horizontal="center" vertical="center" wrapText="1"/>
      <protection locked="0"/>
    </xf>
    <xf numFmtId="1" fontId="20" fillId="2" borderId="2" xfId="0" applyNumberFormat="1" applyFont="1" applyFill="1" applyBorder="1" applyAlignment="1" applyProtection="1">
      <alignment horizontal="center" vertical="center" wrapText="1"/>
      <protection locked="0"/>
    </xf>
    <xf numFmtId="0" fontId="20" fillId="2" borderId="2" xfId="0" applyFont="1" applyFill="1" applyBorder="1" applyAlignment="1" applyProtection="1">
      <alignment horizontal="center" vertical="center" wrapText="1"/>
      <protection locked="0"/>
    </xf>
    <xf numFmtId="4" fontId="17" fillId="0" borderId="2" xfId="0" applyNumberFormat="1" applyFont="1" applyFill="1" applyBorder="1" applyAlignment="1" applyProtection="1">
      <alignment horizontal="center" vertical="center"/>
      <protection locked="0"/>
    </xf>
    <xf numFmtId="0" fontId="22" fillId="2" borderId="2" xfId="0" applyFont="1" applyFill="1" applyBorder="1" applyAlignment="1" applyProtection="1">
      <alignment horizontal="center" vertical="center" wrapText="1"/>
      <protection locked="0"/>
    </xf>
    <xf numFmtId="2" fontId="10" fillId="2" borderId="2" xfId="0" applyNumberFormat="1" applyFont="1" applyFill="1" applyBorder="1" applyAlignment="1" applyProtection="1">
      <alignment horizontal="center" vertical="center" wrapText="1"/>
      <protection locked="0"/>
    </xf>
    <xf numFmtId="164" fontId="22" fillId="2" borderId="2" xfId="0" applyNumberFormat="1" applyFont="1" applyFill="1" applyBorder="1" applyAlignment="1" applyProtection="1">
      <alignment horizontal="center" vertical="center" wrapText="1"/>
      <protection locked="0"/>
    </xf>
    <xf numFmtId="1" fontId="22" fillId="2" borderId="2" xfId="0" applyNumberFormat="1" applyFont="1" applyFill="1" applyBorder="1" applyAlignment="1" applyProtection="1">
      <alignment horizontal="center" vertical="center" wrapText="1"/>
      <protection locked="0"/>
    </xf>
    <xf numFmtId="4" fontId="10" fillId="2" borderId="2" xfId="2" applyNumberFormat="1" applyFont="1" applyFill="1" applyBorder="1" applyAlignment="1" applyProtection="1">
      <alignment horizontal="center" vertical="center" wrapText="1"/>
      <protection locked="0"/>
    </xf>
    <xf numFmtId="0" fontId="10" fillId="2" borderId="2" xfId="0" applyFont="1" applyFill="1" applyBorder="1" applyAlignment="1" applyProtection="1">
      <alignment horizontal="center" vertical="center" wrapText="1" shrinkToFit="1"/>
      <protection locked="0"/>
    </xf>
    <xf numFmtId="0" fontId="22" fillId="2" borderId="2" xfId="0" applyFont="1" applyFill="1" applyBorder="1" applyAlignment="1" applyProtection="1">
      <alignment horizontal="center" vertical="center" wrapText="1" shrinkToFit="1"/>
      <protection locked="0"/>
    </xf>
    <xf numFmtId="0" fontId="22" fillId="2" borderId="2" xfId="0" applyFont="1" applyFill="1" applyBorder="1" applyAlignment="1">
      <alignment horizontal="center" vertical="center" wrapText="1"/>
    </xf>
    <xf numFmtId="0" fontId="23" fillId="2" borderId="2" xfId="0" applyFont="1" applyFill="1" applyBorder="1" applyAlignment="1" applyProtection="1">
      <alignment horizontal="center" vertical="center"/>
      <protection locked="0"/>
    </xf>
    <xf numFmtId="0" fontId="10" fillId="0" borderId="2" xfId="0" applyFont="1" applyFill="1" applyBorder="1" applyAlignment="1" applyProtection="1">
      <alignment horizontal="center" vertical="center"/>
      <protection locked="0"/>
    </xf>
    <xf numFmtId="165" fontId="14" fillId="0" borderId="2" xfId="0" applyNumberFormat="1" applyFont="1" applyFill="1" applyBorder="1" applyAlignment="1" applyProtection="1">
      <alignment horizontal="center" vertical="center" wrapText="1"/>
      <protection locked="0"/>
    </xf>
    <xf numFmtId="4" fontId="14" fillId="2" borderId="2" xfId="0" applyNumberFormat="1" applyFont="1" applyFill="1" applyBorder="1" applyAlignment="1" applyProtection="1">
      <alignment horizontal="center" vertical="center" wrapText="1"/>
      <protection locked="0"/>
    </xf>
    <xf numFmtId="4" fontId="14" fillId="0" borderId="2" xfId="0" applyNumberFormat="1" applyFont="1" applyFill="1" applyBorder="1" applyAlignment="1" applyProtection="1">
      <alignment horizontal="center" vertical="center" wrapText="1"/>
      <protection locked="0"/>
    </xf>
    <xf numFmtId="0" fontId="8" fillId="2" borderId="2" xfId="1" applyFont="1" applyFill="1" applyBorder="1" applyAlignment="1" applyProtection="1">
      <alignment horizontal="center" vertical="center" wrapText="1"/>
      <protection locked="0"/>
    </xf>
    <xf numFmtId="0" fontId="8" fillId="2" borderId="1" xfId="1" applyFont="1" applyFill="1" applyBorder="1" applyAlignment="1" applyProtection="1">
      <alignment horizontal="center" vertical="center" wrapText="1"/>
      <protection locked="0"/>
    </xf>
    <xf numFmtId="0" fontId="8" fillId="2" borderId="3" xfId="1" applyFont="1" applyFill="1" applyBorder="1" applyAlignment="1" applyProtection="1">
      <alignment horizontal="center" vertical="center" wrapText="1"/>
      <protection locked="0"/>
    </xf>
    <xf numFmtId="0" fontId="8" fillId="2" borderId="4" xfId="1" applyFont="1" applyFill="1" applyBorder="1" applyAlignment="1" applyProtection="1">
      <alignment horizontal="center" vertical="center" wrapText="1"/>
      <protection locked="0"/>
    </xf>
    <xf numFmtId="4" fontId="8" fillId="2" borderId="1" xfId="1" applyNumberFormat="1" applyFont="1" applyFill="1" applyBorder="1" applyAlignment="1" applyProtection="1">
      <alignment horizontal="center" vertical="center" wrapText="1"/>
      <protection locked="0"/>
    </xf>
    <xf numFmtId="4" fontId="8" fillId="2" borderId="3" xfId="1" applyNumberFormat="1" applyFont="1" applyFill="1" applyBorder="1" applyAlignment="1" applyProtection="1">
      <alignment horizontal="center" vertical="center" wrapText="1"/>
      <protection locked="0"/>
    </xf>
    <xf numFmtId="4" fontId="8" fillId="2" borderId="4" xfId="1" applyNumberFormat="1" applyFont="1" applyFill="1" applyBorder="1" applyAlignment="1" applyProtection="1">
      <alignment horizontal="center" vertical="center" wrapText="1"/>
      <protection locked="0"/>
    </xf>
    <xf numFmtId="2" fontId="8" fillId="2" borderId="1" xfId="1" applyNumberFormat="1" applyFont="1" applyFill="1" applyBorder="1" applyAlignment="1" applyProtection="1">
      <alignment horizontal="center" vertical="center" wrapText="1"/>
      <protection locked="0"/>
    </xf>
    <xf numFmtId="2" fontId="8" fillId="2" borderId="3" xfId="1" applyNumberFormat="1" applyFont="1" applyFill="1" applyBorder="1" applyAlignment="1" applyProtection="1">
      <alignment horizontal="center" vertical="center" wrapText="1"/>
      <protection locked="0"/>
    </xf>
    <xf numFmtId="2" fontId="8" fillId="2" borderId="4" xfId="1" applyNumberFormat="1" applyFont="1" applyFill="1" applyBorder="1" applyAlignment="1" applyProtection="1">
      <alignment horizontal="center" vertical="center" wrapText="1"/>
      <protection locked="0"/>
    </xf>
    <xf numFmtId="0" fontId="21" fillId="0" borderId="0" xfId="0" applyFont="1" applyFill="1" applyBorder="1" applyAlignment="1" applyProtection="1">
      <alignment horizontal="center" vertical="center" wrapText="1"/>
      <protection locked="0"/>
    </xf>
    <xf numFmtId="0" fontId="21" fillId="3" borderId="0" xfId="0" applyFont="1" applyFill="1" applyBorder="1" applyAlignment="1" applyProtection="1">
      <alignment horizontal="center" vertical="center" wrapText="1"/>
      <protection locked="0"/>
    </xf>
    <xf numFmtId="0" fontId="7" fillId="0" borderId="0" xfId="0" applyFont="1" applyFill="1" applyBorder="1" applyAlignment="1" applyProtection="1">
      <alignment horizontal="center" vertical="center" wrapText="1"/>
      <protection locked="0"/>
    </xf>
    <xf numFmtId="0" fontId="7" fillId="3" borderId="0" xfId="0" applyFont="1" applyFill="1" applyBorder="1" applyAlignment="1" applyProtection="1">
      <alignment horizontal="center" vertical="center" wrapText="1"/>
      <protection locked="0"/>
    </xf>
    <xf numFmtId="2" fontId="8" fillId="2" borderId="2" xfId="1" applyNumberFormat="1" applyFont="1" applyFill="1" applyBorder="1" applyAlignment="1" applyProtection="1">
      <alignment horizontal="center" vertical="center" wrapText="1"/>
      <protection locked="0"/>
    </xf>
    <xf numFmtId="4" fontId="8" fillId="2" borderId="2" xfId="1" applyNumberFormat="1" applyFont="1" applyFill="1" applyBorder="1" applyAlignment="1" applyProtection="1">
      <alignment horizontal="center" vertical="center" wrapText="1"/>
      <protection locked="0"/>
    </xf>
    <xf numFmtId="1" fontId="8" fillId="2" borderId="1" xfId="1" applyNumberFormat="1" applyFont="1" applyFill="1" applyBorder="1" applyAlignment="1" applyProtection="1">
      <alignment horizontal="center" vertical="center" wrapText="1"/>
      <protection locked="0"/>
    </xf>
    <xf numFmtId="1" fontId="8" fillId="2" borderId="3" xfId="1" applyNumberFormat="1" applyFont="1" applyFill="1" applyBorder="1" applyAlignment="1" applyProtection="1">
      <alignment horizontal="center" vertical="center" wrapText="1"/>
      <protection locked="0"/>
    </xf>
    <xf numFmtId="1" fontId="8" fillId="2" borderId="4" xfId="1" applyNumberFormat="1" applyFont="1" applyFill="1" applyBorder="1" applyAlignment="1" applyProtection="1">
      <alignment horizontal="center" vertical="center" wrapText="1"/>
      <protection locked="0"/>
    </xf>
    <xf numFmtId="1" fontId="8" fillId="2" borderId="2" xfId="1" applyNumberFormat="1" applyFont="1" applyFill="1" applyBorder="1" applyAlignment="1" applyProtection="1">
      <alignment horizontal="center" vertical="center" wrapText="1"/>
      <protection locked="0"/>
    </xf>
  </cellXfs>
  <cellStyles count="4">
    <cellStyle name="Normal" xfId="0" builtinId="0"/>
    <cellStyle name="Normal 2" xfId="2"/>
    <cellStyle name="Normal_Sheet1" xfId="1"/>
    <cellStyle name="Normal_situatie cantitativa" xfId="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0</xdr:colOff>
      <xdr:row>2</xdr:row>
      <xdr:rowOff>151946</xdr:rowOff>
    </xdr:from>
    <xdr:to>
      <xdr:col>10</xdr:col>
      <xdr:colOff>0</xdr:colOff>
      <xdr:row>4</xdr:row>
      <xdr:rowOff>194582</xdr:rowOff>
    </xdr:to>
    <xdr:sp macro="" textlink="">
      <xdr:nvSpPr>
        <xdr:cNvPr id="2" name="Text Box 7"/>
        <xdr:cNvSpPr txBox="1">
          <a:spLocks noChangeArrowheads="1"/>
        </xdr:cNvSpPr>
      </xdr:nvSpPr>
      <xdr:spPr bwMode="auto">
        <a:xfrm>
          <a:off x="16906875" y="666296"/>
          <a:ext cx="0" cy="633186"/>
        </a:xfrm>
        <a:prstGeom prst="rect">
          <a:avLst/>
        </a:prstGeom>
        <a:solidFill>
          <a:srgbClr val="FFFFFF"/>
        </a:solidFill>
        <a:ln w="9525">
          <a:solidFill>
            <a:srgbClr val="FFFFFF"/>
          </a:solidFill>
          <a:miter lim="800000"/>
          <a:headEnd/>
          <a:tailEnd/>
        </a:ln>
      </xdr:spPr>
      <xdr:txBody>
        <a:bodyPr wrap="square" lIns="91440" tIns="45720" rIns="91440" bIns="45720" anchor="t" upright="1">
          <a:noAutofit/>
        </a:bodyPr>
        <a:lstStyle/>
        <a:p>
          <a:pPr marL="0" marR="0" algn="l" rtl="1">
            <a:spcBef>
              <a:spcPts val="0"/>
            </a:spcBef>
            <a:spcAft>
              <a:spcPts val="0"/>
            </a:spcAft>
          </a:pPr>
          <a:r>
            <a:rPr lang="en-US" sz="1200" b="1">
              <a:solidFill>
                <a:srgbClr val="000000"/>
              </a:solidFill>
              <a:effectLst/>
              <a:latin typeface="Times New Roman" panose="02020603050405020304" pitchFamily="18" charset="0"/>
              <a:ea typeface="Times New Roman" panose="02020603050405020304" pitchFamily="18" charset="0"/>
            </a:rPr>
            <a:t>NECLASIFICAT</a:t>
          </a:r>
          <a:endParaRPr lang="en-US" sz="1200" b="1">
            <a:effectLst/>
            <a:latin typeface="Times New Roman" panose="02020603050405020304" pitchFamily="18" charset="0"/>
            <a:ea typeface="Times New Roman" panose="02020603050405020304" pitchFamily="18" charset="0"/>
          </a:endParaRPr>
        </a:p>
        <a:p>
          <a:pPr marL="0" marR="0" algn="l" rtl="1">
            <a:spcBef>
              <a:spcPts val="0"/>
            </a:spcBef>
            <a:spcAft>
              <a:spcPts val="0"/>
            </a:spcAft>
          </a:pPr>
          <a:r>
            <a:rPr lang="en-US" sz="1200" b="1">
              <a:solidFill>
                <a:srgbClr val="000000"/>
              </a:solidFill>
              <a:effectLst/>
              <a:latin typeface="Times New Roman" panose="02020603050405020304" pitchFamily="18" charset="0"/>
              <a:ea typeface="Times New Roman" panose="02020603050405020304" pitchFamily="18" charset="0"/>
            </a:rPr>
            <a:t>Exemplar uni</a:t>
          </a:r>
          <a:r>
            <a:rPr lang="ro-RO" sz="1200">
              <a:solidFill>
                <a:srgbClr val="000000"/>
              </a:solidFill>
              <a:effectLst/>
              <a:latin typeface="Times New Roman" panose="02020603050405020304" pitchFamily="18" charset="0"/>
              <a:ea typeface="Times New Roman" panose="02020603050405020304" pitchFamily="18" charset="0"/>
            </a:rPr>
            <a:t>c</a:t>
          </a:r>
          <a:endParaRPr lang="en-US" sz="1200">
            <a:effectLst/>
            <a:latin typeface="Times New Roman" panose="02020603050405020304" pitchFamily="18" charset="0"/>
            <a:ea typeface="Times New Roman" panose="02020603050405020304" pitchFamily="18" charset="0"/>
          </a:endParaRPr>
        </a:p>
      </xdr:txBody>
    </xdr:sp>
    <xdr:clientData/>
  </xdr:twoCellAnchor>
  <xdr:twoCellAnchor>
    <xdr:from>
      <xdr:col>1</xdr:col>
      <xdr:colOff>0</xdr:colOff>
      <xdr:row>0</xdr:row>
      <xdr:rowOff>166687</xdr:rowOff>
    </xdr:from>
    <xdr:to>
      <xdr:col>3</xdr:col>
      <xdr:colOff>1964531</xdr:colOff>
      <xdr:row>3</xdr:row>
      <xdr:rowOff>428624</xdr:rowOff>
    </xdr:to>
    <xdr:sp macro="" textlink="">
      <xdr:nvSpPr>
        <xdr:cNvPr id="3" name="Text Box 1"/>
        <xdr:cNvSpPr txBox="1">
          <a:spLocks noChangeArrowheads="1"/>
        </xdr:cNvSpPr>
      </xdr:nvSpPr>
      <xdr:spPr bwMode="auto">
        <a:xfrm>
          <a:off x="595313" y="166687"/>
          <a:ext cx="3047999" cy="1047750"/>
        </a:xfrm>
        <a:prstGeom prst="rect">
          <a:avLst/>
        </a:prstGeom>
        <a:solidFill>
          <a:srgbClr val="FFFFFF"/>
        </a:solidFill>
        <a:ln w="9525">
          <a:solidFill>
            <a:srgbClr val="FFFFFF"/>
          </a:solidFill>
          <a:miter lim="800000"/>
          <a:headEnd/>
          <a:tailEnd/>
        </a:ln>
      </xdr:spPr>
      <xdr:txBody>
        <a:bodyPr vertOverflow="clip" wrap="square" lIns="91440" tIns="45720" rIns="91440" bIns="45720" anchor="ctr" upright="1"/>
        <a:lstStyle/>
        <a:p>
          <a:pPr algn="ctr" rtl="0">
            <a:defRPr sz="1000"/>
          </a:pPr>
          <a:r>
            <a:rPr lang="en-US" sz="1000" b="1" i="0" u="none" strike="noStrike" baseline="0">
              <a:solidFill>
                <a:srgbClr val="000000"/>
              </a:solidFill>
              <a:latin typeface="Times New Roman" pitchFamily="18" charset="0"/>
              <a:cs typeface="Times New Roman" pitchFamily="18" charset="0"/>
            </a:rPr>
            <a:t>ROMÂNIA</a:t>
          </a:r>
        </a:p>
        <a:p>
          <a:pPr algn="ctr" rtl="0">
            <a:defRPr sz="1000"/>
          </a:pPr>
          <a:r>
            <a:rPr lang="en-US" sz="1000" b="1" i="0" u="none" strike="noStrike" baseline="0">
              <a:solidFill>
                <a:srgbClr val="000000"/>
              </a:solidFill>
              <a:latin typeface="Times New Roman" pitchFamily="18" charset="0"/>
              <a:cs typeface="Times New Roman" pitchFamily="18" charset="0"/>
            </a:rPr>
            <a:t>MINISTERUL APĂRĂRII NAŢIONALE</a:t>
          </a:r>
        </a:p>
        <a:p>
          <a:pPr algn="ctr" rtl="0">
            <a:defRPr sz="1000"/>
          </a:pPr>
          <a:r>
            <a:rPr lang="en-US" sz="1000" b="1" i="0" u="none" strike="noStrike" baseline="0">
              <a:solidFill>
                <a:srgbClr val="000000"/>
              </a:solidFill>
              <a:latin typeface="Times New Roman" pitchFamily="18" charset="0"/>
              <a:cs typeface="Times New Roman" pitchFamily="18" charset="0"/>
            </a:rPr>
            <a:t>CENTRUL DE LOGISTIC</a:t>
          </a:r>
          <a:r>
            <a:rPr lang="ro-RO" sz="1000" b="1" i="0" u="none" strike="noStrike" baseline="0">
              <a:solidFill>
                <a:srgbClr val="000000"/>
              </a:solidFill>
              <a:latin typeface="Times New Roman" pitchFamily="18" charset="0"/>
              <a:cs typeface="Times New Roman" pitchFamily="18" charset="0"/>
            </a:rPr>
            <a:t>Ă MEDICALĂ ȘI DEPOZIT SANITAR SUD</a:t>
          </a:r>
          <a:endParaRPr lang="en-US" sz="1000" b="1" i="0" u="none" strike="noStrike" baseline="0">
            <a:solidFill>
              <a:srgbClr val="000000"/>
            </a:solidFill>
            <a:latin typeface="Times New Roman" pitchFamily="18" charset="0"/>
            <a:cs typeface="Times New Roman" pitchFamily="18" charset="0"/>
          </a:endParaRPr>
        </a:p>
        <a:p>
          <a:pPr algn="ctr" rtl="0">
            <a:defRPr sz="1000"/>
          </a:pPr>
          <a:r>
            <a:rPr lang="en-US" sz="1000" b="1" i="0" u="none" strike="noStrike" baseline="0">
              <a:solidFill>
                <a:srgbClr val="000000"/>
              </a:solidFill>
              <a:latin typeface="Times New Roman" pitchFamily="18" charset="0"/>
              <a:cs typeface="Times New Roman" pitchFamily="18" charset="0"/>
            </a:rPr>
            <a:t>BUCUREŞTI</a:t>
          </a:r>
        </a:p>
        <a:p>
          <a:pPr algn="l" rtl="0">
            <a:defRPr sz="1000"/>
          </a:pPr>
          <a:endParaRPr lang="en-US" sz="1000" b="1" i="0" u="none" strike="noStrike" baseline="0">
            <a:solidFill>
              <a:srgbClr val="000000"/>
            </a:solidFill>
            <a:latin typeface="Calibri"/>
            <a:cs typeface="Calibri"/>
          </a:endParaRPr>
        </a:p>
      </xdr:txBody>
    </xdr:sp>
    <xdr:clientData/>
  </xdr:twoCellAnchor>
  <xdr:twoCellAnchor>
    <xdr:from>
      <xdr:col>17</xdr:col>
      <xdr:colOff>2524127</xdr:colOff>
      <xdr:row>0</xdr:row>
      <xdr:rowOff>95250</xdr:rowOff>
    </xdr:from>
    <xdr:to>
      <xdr:col>18</xdr:col>
      <xdr:colOff>1452563</xdr:colOff>
      <xdr:row>3</xdr:row>
      <xdr:rowOff>71436</xdr:rowOff>
    </xdr:to>
    <xdr:sp macro="" textlink="">
      <xdr:nvSpPr>
        <xdr:cNvPr id="4" name="Text Box 3"/>
        <xdr:cNvSpPr txBox="1">
          <a:spLocks noChangeArrowheads="1"/>
        </xdr:cNvSpPr>
      </xdr:nvSpPr>
      <xdr:spPr bwMode="auto">
        <a:xfrm>
          <a:off x="29217940" y="95250"/>
          <a:ext cx="1631154" cy="761999"/>
        </a:xfrm>
        <a:prstGeom prst="rect">
          <a:avLst/>
        </a:prstGeom>
        <a:solidFill>
          <a:srgbClr val="FFFFFF"/>
        </a:solidFill>
        <a:ln w="9525">
          <a:solidFill>
            <a:srgbClr val="FFFFFF"/>
          </a:solidFill>
          <a:miter lim="800000"/>
          <a:headEnd/>
          <a:tailEnd/>
        </a:ln>
      </xdr:spPr>
      <xdr:txBody>
        <a:bodyPr vertOverflow="clip" wrap="square" lIns="91440" tIns="45720" rIns="91440" bIns="45720" anchor="t" upright="1"/>
        <a:lstStyle/>
        <a:p>
          <a:pPr algn="l" rtl="0">
            <a:defRPr sz="1000"/>
          </a:pPr>
          <a:r>
            <a:rPr lang="en-US" sz="1200" b="1" i="0" u="none" strike="noStrike" baseline="0">
              <a:solidFill>
                <a:srgbClr val="000000"/>
              </a:solidFill>
              <a:latin typeface="Calibri"/>
              <a:cs typeface="Calibri"/>
            </a:rPr>
            <a:t> </a:t>
          </a:r>
          <a:r>
            <a:rPr lang="en-US" sz="1050" b="1" i="0" u="none" strike="noStrike" baseline="0">
              <a:solidFill>
                <a:srgbClr val="000000"/>
              </a:solidFill>
              <a:latin typeface="Times New Roman" pitchFamily="18" charset="0"/>
              <a:cs typeface="Times New Roman" pitchFamily="18" charset="0"/>
            </a:rPr>
            <a:t>NECLASIFICAT</a:t>
          </a:r>
          <a:endParaRPr lang="en-US" sz="1050" b="0" i="0" u="none" strike="noStrike" baseline="0">
            <a:solidFill>
              <a:srgbClr val="000000"/>
            </a:solidFill>
            <a:latin typeface="Times New Roman" pitchFamily="18" charset="0"/>
            <a:cs typeface="Times New Roman" pitchFamily="18" charset="0"/>
          </a:endParaRPr>
        </a:p>
        <a:p>
          <a:pPr algn="l" rtl="0">
            <a:defRPr sz="1000"/>
          </a:pPr>
          <a:r>
            <a:rPr lang="ro-RO" sz="1050" b="1" i="0" u="none" strike="noStrike" baseline="0">
              <a:solidFill>
                <a:srgbClr val="000000"/>
              </a:solidFill>
              <a:latin typeface="Times New Roman" pitchFamily="18" charset="0"/>
              <a:cs typeface="Times New Roman" pitchFamily="18" charset="0"/>
            </a:rPr>
            <a:t> </a:t>
          </a:r>
          <a:r>
            <a:rPr lang="en-US" sz="1050" b="1" i="0" u="none" strike="noStrike" baseline="0">
              <a:solidFill>
                <a:srgbClr val="000000"/>
              </a:solidFill>
              <a:latin typeface="Times New Roman" pitchFamily="18" charset="0"/>
              <a:cs typeface="Times New Roman" pitchFamily="18" charset="0"/>
            </a:rPr>
            <a:t>Exemplar </a:t>
          </a:r>
          <a:r>
            <a:rPr lang="ro-RO" sz="1050" b="1" i="0" u="none" strike="noStrike" baseline="0">
              <a:solidFill>
                <a:srgbClr val="000000"/>
              </a:solidFill>
              <a:latin typeface="Times New Roman" pitchFamily="18" charset="0"/>
              <a:cs typeface="Times New Roman" pitchFamily="18" charset="0"/>
            </a:rPr>
            <a:t>unic</a:t>
          </a:r>
        </a:p>
        <a:p>
          <a:pPr algn="l" rtl="0">
            <a:defRPr sz="1000"/>
          </a:pPr>
          <a:r>
            <a:rPr lang="ro-RO" sz="1050" b="1" i="0" u="none" strike="noStrike" baseline="0">
              <a:solidFill>
                <a:srgbClr val="000000"/>
              </a:solidFill>
              <a:latin typeface="Times New Roman" pitchFamily="18" charset="0"/>
              <a:cs typeface="Times New Roman" pitchFamily="18" charset="0"/>
            </a:rPr>
            <a:t> Anexa nr. 1</a:t>
          </a:r>
          <a:endParaRPr lang="en-US" sz="1050" b="0" i="0" u="none" strike="noStrike" baseline="0">
            <a:solidFill>
              <a:srgbClr val="000000"/>
            </a:solidFill>
            <a:latin typeface="Times New Roman" pitchFamily="18" charset="0"/>
            <a:cs typeface="Times New Roman" pitchFamily="18" charset="0"/>
          </a:endParaRPr>
        </a:p>
        <a:p>
          <a:pPr algn="l" rtl="0">
            <a:defRPr sz="1000"/>
          </a:pPr>
          <a:r>
            <a:rPr lang="en-US" sz="1100" b="0" i="0" u="none" strike="noStrike" baseline="0">
              <a:solidFill>
                <a:srgbClr val="000000"/>
              </a:solidFill>
              <a:latin typeface="Calibri"/>
              <a:cs typeface="Calibri"/>
            </a:rPr>
            <a:t> </a:t>
          </a:r>
        </a:p>
        <a:p>
          <a:pPr algn="l" rtl="0">
            <a:defRPr sz="1000"/>
          </a:pPr>
          <a:r>
            <a:rPr lang="en-US" sz="1100" b="0" i="0" u="none" strike="noStrike" baseline="0">
              <a:solidFill>
                <a:srgbClr val="FFFFFF"/>
              </a:solidFill>
              <a:latin typeface="Arial"/>
              <a:cs typeface="Arial"/>
            </a:rPr>
            <a:t>EANIA</a:t>
          </a:r>
          <a:endParaRPr lang="en-US" sz="1100" b="0" i="0" u="none" strike="noStrike" baseline="0">
            <a:solidFill>
              <a:srgbClr val="000000"/>
            </a:solidFill>
            <a:latin typeface="Calibri"/>
            <a:cs typeface="Calibri"/>
          </a:endParaRPr>
        </a:p>
        <a:p>
          <a:pPr algn="l" rtl="0">
            <a:defRPr sz="1000"/>
          </a:pPr>
          <a:r>
            <a:rPr lang="en-US" sz="1100" b="0" i="0" u="none" strike="noStrike" baseline="0">
              <a:solidFill>
                <a:srgbClr val="FFFFFF"/>
              </a:solidFill>
              <a:latin typeface="Arial"/>
              <a:cs typeface="Arial"/>
            </a:rPr>
            <a:t>ISTERUL APARARII NATIONALE</a:t>
          </a:r>
          <a:endParaRPr lang="en-US" sz="1100" b="0" i="0" u="none" strike="noStrike" baseline="0">
            <a:solidFill>
              <a:srgbClr val="000000"/>
            </a:solidFill>
            <a:latin typeface="Calibri"/>
            <a:cs typeface="Calibri"/>
          </a:endParaRPr>
        </a:p>
        <a:p>
          <a:pPr algn="l" rtl="0">
            <a:defRPr sz="1000"/>
          </a:pPr>
          <a:r>
            <a:rPr lang="en-US" sz="1100" b="0" i="0" u="none" strike="noStrike" baseline="0">
              <a:solidFill>
                <a:srgbClr val="FFFFFF"/>
              </a:solidFill>
              <a:latin typeface="Arial"/>
              <a:cs typeface="Arial"/>
            </a:rPr>
            <a:t>UNITATEA MILITARA 02464 </a:t>
          </a:r>
          <a:endParaRPr lang="en-US" sz="1100" b="0" i="0" u="none" strike="noStrike" baseline="0">
            <a:solidFill>
              <a:srgbClr val="000000"/>
            </a:solidFill>
            <a:latin typeface="Calibri"/>
            <a:cs typeface="Calibri"/>
          </a:endParaRPr>
        </a:p>
        <a:p>
          <a:pPr algn="l" rtl="0">
            <a:defRPr sz="1000"/>
          </a:pPr>
          <a:r>
            <a:rPr lang="en-US" sz="1100" b="0" i="0" u="none" strike="noStrike" baseline="0">
              <a:solidFill>
                <a:srgbClr val="FFFFFF"/>
              </a:solidFill>
              <a:latin typeface="Arial"/>
              <a:cs typeface="Arial"/>
            </a:rPr>
            <a:t>BUCURESTI,STR.DR.TABEREI,NR.7</a:t>
          </a:r>
          <a:endParaRPr lang="en-US" sz="1100" b="0" i="0" u="none" strike="noStrike" baseline="0">
            <a:solidFill>
              <a:srgbClr val="000000"/>
            </a:solidFill>
            <a:latin typeface="Calibri"/>
            <a:cs typeface="Calibri"/>
          </a:endParaRPr>
        </a:p>
        <a:p>
          <a:pPr algn="l" rtl="0">
            <a:defRPr sz="1000"/>
          </a:pPr>
          <a:r>
            <a:rPr lang="en-US" sz="1100" b="0" i="0" u="none" strike="noStrike" baseline="0">
              <a:solidFill>
                <a:srgbClr val="FFFFFF"/>
              </a:solidFill>
              <a:latin typeface="Arial"/>
              <a:cs typeface="Arial"/>
            </a:rPr>
            <a:t>SECT.6, TEL/FAX: 319.58.51</a:t>
          </a:r>
          <a:endParaRPr lang="en-US" sz="1100" b="0" i="0" u="none" strike="noStrike" baseline="0">
            <a:solidFill>
              <a:srgbClr val="000000"/>
            </a:solidFill>
            <a:latin typeface="Calibri"/>
            <a:cs typeface="Calibri"/>
          </a:endParaRPr>
        </a:p>
        <a:p>
          <a:pPr algn="l" rtl="0">
            <a:defRPr sz="1000"/>
          </a:pPr>
          <a:r>
            <a:rPr lang="en-US" sz="1100" b="0" i="0" u="none" strike="noStrike" baseline="0">
              <a:solidFill>
                <a:srgbClr val="FFFFFF"/>
              </a:solidFill>
              <a:latin typeface="Arial"/>
              <a:cs typeface="Arial"/>
            </a:rPr>
            <a:t>NR. ______ DIN  __________</a:t>
          </a:r>
          <a:endParaRPr lang="en-US" sz="1100" b="0" i="0" u="none" strike="noStrike" baseline="0">
            <a:solidFill>
              <a:srgbClr val="000000"/>
            </a:solidFill>
            <a:latin typeface="Calibri"/>
            <a:cs typeface="Calibri"/>
          </a:endParaRPr>
        </a:p>
        <a:p>
          <a:pPr algn="l" rtl="0">
            <a:defRPr sz="1000"/>
          </a:pPr>
          <a:r>
            <a:rPr lang="en-US" sz="1100" b="0" i="0" u="none" strike="noStrike" baseline="0">
              <a:solidFill>
                <a:srgbClr val="000000"/>
              </a:solidFill>
              <a:latin typeface="Calibri"/>
              <a:cs typeface="Calibri"/>
            </a:rPr>
            <a:t> </a:t>
          </a:r>
        </a:p>
      </xdr:txBody>
    </xdr:sp>
    <xdr:clientData/>
  </xdr:twoCellAnchor>
  <xdr:twoCellAnchor>
    <xdr:from>
      <xdr:col>3</xdr:col>
      <xdr:colOff>0</xdr:colOff>
      <xdr:row>90</xdr:row>
      <xdr:rowOff>0</xdr:rowOff>
    </xdr:from>
    <xdr:to>
      <xdr:col>4</xdr:col>
      <xdr:colOff>38100</xdr:colOff>
      <xdr:row>95</xdr:row>
      <xdr:rowOff>209550</xdr:rowOff>
    </xdr:to>
    <xdr:sp macro="" textlink="">
      <xdr:nvSpPr>
        <xdr:cNvPr id="5" name="Text Box 1"/>
        <xdr:cNvSpPr txBox="1">
          <a:spLocks noChangeArrowheads="1"/>
        </xdr:cNvSpPr>
      </xdr:nvSpPr>
      <xdr:spPr bwMode="auto">
        <a:xfrm>
          <a:off x="1673679" y="151678821"/>
          <a:ext cx="3262992" cy="150222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US" sz="2000" b="0" i="0" u="none" strike="noStrike" baseline="0">
              <a:solidFill>
                <a:sysClr val="windowText" lastClr="000000"/>
              </a:solidFill>
              <a:latin typeface="Times New Roman" panose="02020603050405020304" pitchFamily="18" charset="0"/>
              <a:cs typeface="Times New Roman" panose="02020603050405020304" pitchFamily="18" charset="0"/>
            </a:rPr>
            <a:t>Întocmit,</a:t>
          </a:r>
        </a:p>
        <a:p>
          <a:pPr algn="l" rtl="0">
            <a:defRPr sz="1000"/>
          </a:pPr>
          <a:endParaRPr lang="en-US" sz="2000" b="0" i="0" u="none" strike="noStrike" baseline="0">
            <a:solidFill>
              <a:sysClr val="windowText" lastClr="000000"/>
            </a:solidFill>
            <a:latin typeface="Times New Roman" panose="02020603050405020304" pitchFamily="18" charset="0"/>
            <a:cs typeface="Times New Roman" panose="02020603050405020304" pitchFamily="18" charset="0"/>
          </a:endParaRPr>
        </a:p>
        <a:p>
          <a:pPr algn="l" rtl="0">
            <a:defRPr sz="1000"/>
          </a:pPr>
          <a:r>
            <a:rPr lang="en-US" sz="2000" b="0" i="0" u="none" strike="noStrike" baseline="0">
              <a:solidFill>
                <a:sysClr val="windowText" lastClr="000000"/>
              </a:solidFill>
              <a:latin typeface="Times New Roman" panose="02020603050405020304" pitchFamily="18" charset="0"/>
              <a:cs typeface="Times New Roman" panose="02020603050405020304" pitchFamily="18" charset="0"/>
            </a:rPr>
            <a:t>Pcc</a:t>
          </a:r>
        </a:p>
        <a:p>
          <a:pPr algn="l" rtl="0">
            <a:defRPr sz="1000"/>
          </a:pPr>
          <a:r>
            <a:rPr lang="en-US" sz="2000" b="0" i="0" u="none" strike="noStrike" baseline="0">
              <a:solidFill>
                <a:sysClr val="windowText" lastClr="000000"/>
              </a:solidFill>
              <a:latin typeface="Times New Roman" panose="02020603050405020304" pitchFamily="18" charset="0"/>
              <a:cs typeface="Times New Roman" panose="02020603050405020304" pitchFamily="18" charset="0"/>
            </a:rPr>
            <a:t>Farm. Alexandra IONI</a:t>
          </a:r>
          <a:r>
            <a:rPr lang="ro-RO" sz="2000" b="0" i="0" u="none" strike="noStrike" baseline="0">
              <a:solidFill>
                <a:sysClr val="windowText" lastClr="000000"/>
              </a:solidFill>
              <a:latin typeface="Times New Roman" panose="02020603050405020304" pitchFamily="18" charset="0"/>
              <a:cs typeface="Times New Roman" panose="02020603050405020304" pitchFamily="18" charset="0"/>
            </a:rPr>
            <a:t>ȚĂ</a:t>
          </a:r>
          <a:endParaRPr lang="en-US" sz="2000" b="0" i="0" u="none" strike="noStrike" baseline="0">
            <a:solidFill>
              <a:sysClr val="windowText" lastClr="000000"/>
            </a:solidFill>
            <a:latin typeface="Times New Roman" panose="02020603050405020304" pitchFamily="18" charset="0"/>
            <a:cs typeface="Times New Roman" panose="02020603050405020304" pitchFamily="18" charset="0"/>
          </a:endParaRPr>
        </a:p>
        <a:p>
          <a:pPr algn="l" rtl="0">
            <a:lnSpc>
              <a:spcPts val="1500"/>
            </a:lnSpc>
            <a:defRPr sz="1000"/>
          </a:pPr>
          <a:endParaRPr lang="en-US" sz="1800" b="1" i="0" u="none" strike="noStrike" baseline="0">
            <a:solidFill>
              <a:srgbClr val="000000"/>
            </a:solidFill>
            <a:latin typeface="Times New Roman" panose="02020603050405020304" pitchFamily="18" charset="0"/>
            <a:cs typeface="Times New Roman" panose="02020603050405020304" pitchFamily="18" charset="0"/>
          </a:endParaRPr>
        </a:p>
        <a:p>
          <a:pPr algn="l" rtl="0">
            <a:lnSpc>
              <a:spcPts val="1400"/>
            </a:lnSpc>
            <a:defRPr sz="1000"/>
          </a:pPr>
          <a:endParaRPr lang="en-US" sz="1800" b="1" i="0" u="none" strike="noStrike" baseline="0">
            <a:solidFill>
              <a:srgbClr val="000000"/>
            </a:solidFill>
            <a:latin typeface="Times New Roman" panose="02020603050405020304" pitchFamily="18"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4:S1046770"/>
  <sheetViews>
    <sheetView tabSelected="1" topLeftCell="A73" zoomScale="80" zoomScaleNormal="80" workbookViewId="0">
      <selection activeCell="F76" sqref="F76"/>
    </sheetView>
  </sheetViews>
  <sheetFormatPr defaultColWidth="14.42578125" defaultRowHeight="20.25" x14ac:dyDescent="0.25"/>
  <cols>
    <col min="1" max="1" width="8.85546875" style="1" customWidth="1"/>
    <col min="2" max="2" width="50.28515625" style="9" hidden="1" customWidth="1"/>
    <col min="3" max="3" width="16.28515625" style="19" customWidth="1"/>
    <col min="4" max="4" width="48.42578125" style="11" customWidth="1"/>
    <col min="5" max="5" width="40.28515625" style="2" customWidth="1"/>
    <col min="6" max="6" width="38.7109375" style="2" customWidth="1"/>
    <col min="7" max="7" width="49.42578125" style="2" customWidth="1"/>
    <col min="8" max="8" width="14.42578125" style="2" customWidth="1"/>
    <col min="9" max="9" width="17" style="3" customWidth="1"/>
    <col min="10" max="10" width="14.7109375" style="15" customWidth="1"/>
    <col min="11" max="14" width="14.42578125" style="6" customWidth="1"/>
    <col min="15" max="15" width="20.5703125" style="1" customWidth="1"/>
    <col min="16" max="16" width="30" style="10" customWidth="1"/>
    <col min="17" max="17" width="35" style="1" customWidth="1"/>
    <col min="18" max="18" width="40.5703125" style="7" customWidth="1"/>
    <col min="19" max="19" width="27.42578125" style="1" customWidth="1"/>
    <col min="20" max="16384" width="14.42578125" style="1"/>
  </cols>
  <sheetData>
    <row r="4" spans="1:19" ht="54.75" customHeight="1" x14ac:dyDescent="0.25">
      <c r="C4" s="21"/>
    </row>
    <row r="5" spans="1:19" ht="26.25" customHeight="1" x14ac:dyDescent="0.25">
      <c r="A5" s="57" t="s">
        <v>305</v>
      </c>
      <c r="B5" s="57"/>
      <c r="C5" s="57"/>
      <c r="D5" s="57"/>
      <c r="E5" s="57"/>
      <c r="F5" s="57"/>
      <c r="G5" s="57"/>
      <c r="H5" s="57"/>
      <c r="I5" s="57"/>
      <c r="J5" s="57"/>
      <c r="K5" s="57"/>
      <c r="L5" s="57"/>
      <c r="M5" s="57"/>
      <c r="N5" s="57"/>
      <c r="O5" s="57"/>
      <c r="P5" s="58"/>
      <c r="Q5" s="57"/>
      <c r="R5" s="57"/>
      <c r="S5" s="57"/>
    </row>
    <row r="6" spans="1:19" ht="26.25" customHeight="1" x14ac:dyDescent="0.25">
      <c r="A6" s="59"/>
      <c r="B6" s="59"/>
      <c r="C6" s="59"/>
      <c r="D6" s="59"/>
      <c r="E6" s="59"/>
      <c r="F6" s="59"/>
      <c r="G6" s="59"/>
      <c r="H6" s="59"/>
      <c r="I6" s="59"/>
      <c r="J6" s="59"/>
      <c r="K6" s="59"/>
      <c r="L6" s="59"/>
      <c r="M6" s="59"/>
      <c r="N6" s="59"/>
      <c r="O6" s="59"/>
      <c r="P6" s="60"/>
      <c r="Q6" s="59"/>
      <c r="R6" s="59"/>
      <c r="S6" s="59"/>
    </row>
    <row r="7" spans="1:19" ht="26.25" customHeight="1" x14ac:dyDescent="0.25">
      <c r="C7" s="22"/>
    </row>
    <row r="8" spans="1:19" s="10" customFormat="1" ht="60.75" customHeight="1" x14ac:dyDescent="0.25">
      <c r="A8" s="66" t="s">
        <v>0</v>
      </c>
      <c r="B8" s="13"/>
      <c r="C8" s="47" t="s">
        <v>1</v>
      </c>
      <c r="D8" s="47" t="s">
        <v>2</v>
      </c>
      <c r="E8" s="48" t="s">
        <v>3</v>
      </c>
      <c r="F8" s="47" t="s">
        <v>4</v>
      </c>
      <c r="G8" s="47" t="s">
        <v>5</v>
      </c>
      <c r="H8" s="48" t="s">
        <v>6</v>
      </c>
      <c r="I8" s="61" t="s">
        <v>7</v>
      </c>
      <c r="J8" s="62" t="s">
        <v>8</v>
      </c>
      <c r="K8" s="63" t="s">
        <v>9</v>
      </c>
      <c r="L8" s="63" t="s">
        <v>10</v>
      </c>
      <c r="M8" s="63" t="s">
        <v>11</v>
      </c>
      <c r="N8" s="63" t="s">
        <v>12</v>
      </c>
      <c r="O8" s="54" t="s">
        <v>13</v>
      </c>
      <c r="P8" s="54" t="s">
        <v>14</v>
      </c>
      <c r="Q8" s="54" t="s">
        <v>15</v>
      </c>
      <c r="R8" s="51" t="s">
        <v>16</v>
      </c>
      <c r="S8" s="54" t="s">
        <v>17</v>
      </c>
    </row>
    <row r="9" spans="1:19" s="10" customFormat="1" ht="21" customHeight="1" x14ac:dyDescent="0.25">
      <c r="A9" s="66"/>
      <c r="B9" s="13"/>
      <c r="C9" s="47"/>
      <c r="D9" s="47"/>
      <c r="E9" s="49"/>
      <c r="F9" s="47"/>
      <c r="G9" s="47"/>
      <c r="H9" s="49"/>
      <c r="I9" s="61"/>
      <c r="J9" s="62"/>
      <c r="K9" s="64"/>
      <c r="L9" s="64"/>
      <c r="M9" s="64"/>
      <c r="N9" s="64"/>
      <c r="O9" s="55"/>
      <c r="P9" s="55"/>
      <c r="Q9" s="55"/>
      <c r="R9" s="52"/>
      <c r="S9" s="55"/>
    </row>
    <row r="10" spans="1:19" s="12" customFormat="1" ht="87" customHeight="1" x14ac:dyDescent="0.2">
      <c r="A10" s="66"/>
      <c r="B10" s="13"/>
      <c r="C10" s="47"/>
      <c r="D10" s="47"/>
      <c r="E10" s="50"/>
      <c r="F10" s="47"/>
      <c r="G10" s="47"/>
      <c r="H10" s="50"/>
      <c r="I10" s="61"/>
      <c r="J10" s="62"/>
      <c r="K10" s="65"/>
      <c r="L10" s="65"/>
      <c r="M10" s="65"/>
      <c r="N10" s="65"/>
      <c r="O10" s="56"/>
      <c r="P10" s="56"/>
      <c r="Q10" s="56"/>
      <c r="R10" s="53"/>
      <c r="S10" s="56"/>
    </row>
    <row r="11" spans="1:19" ht="56.25" x14ac:dyDescent="0.25">
      <c r="A11" s="30">
        <v>1</v>
      </c>
      <c r="B11" s="31" t="str">
        <f t="shared" ref="B11:B42" si="0">E11&amp;""&amp;F11&amp;""&amp;G11&amp;""&amp;I11&amp;""</f>
        <v>CLORURĂ DE CALCIUSOL. ORALĂCLORURĂ DE CALCIU 18,18%FLACON</v>
      </c>
      <c r="C11" s="5" t="s">
        <v>55</v>
      </c>
      <c r="D11" s="34" t="s">
        <v>66</v>
      </c>
      <c r="E11" s="5" t="s">
        <v>67</v>
      </c>
      <c r="F11" s="5" t="s">
        <v>68</v>
      </c>
      <c r="G11" s="24" t="s">
        <v>69</v>
      </c>
      <c r="H11" s="5" t="s">
        <v>42</v>
      </c>
      <c r="I11" s="5" t="s">
        <v>47</v>
      </c>
      <c r="J11" s="20">
        <v>17</v>
      </c>
      <c r="K11" s="17">
        <v>1</v>
      </c>
      <c r="L11" s="17">
        <v>3000</v>
      </c>
      <c r="M11" s="17">
        <v>51</v>
      </c>
      <c r="N11" s="17">
        <v>8310</v>
      </c>
      <c r="O11" s="44">
        <v>17</v>
      </c>
      <c r="P11" s="45">
        <v>51000</v>
      </c>
      <c r="Q11" s="46">
        <v>867</v>
      </c>
      <c r="R11" s="46">
        <v>141270</v>
      </c>
      <c r="S11" s="46">
        <v>510</v>
      </c>
    </row>
    <row r="12" spans="1:19" ht="75" x14ac:dyDescent="0.25">
      <c r="A12" s="30">
        <f>A11+1</f>
        <v>2</v>
      </c>
      <c r="B12" s="31" t="str">
        <f t="shared" si="0"/>
        <v>ACIDUM ASCORBICUM (ACID ASCORBIC)COMPRIMATE EFERVESCENTEACID ASCORBIC 1 GCOMPRIMAT</v>
      </c>
      <c r="C12" s="35" t="s">
        <v>24</v>
      </c>
      <c r="D12" s="36" t="s">
        <v>70</v>
      </c>
      <c r="E12" s="5" t="s">
        <v>71</v>
      </c>
      <c r="F12" s="5" t="s">
        <v>72</v>
      </c>
      <c r="G12" s="4" t="s">
        <v>73</v>
      </c>
      <c r="H12" s="5" t="s">
        <v>74</v>
      </c>
      <c r="I12" s="5" t="s">
        <v>43</v>
      </c>
      <c r="J12" s="20">
        <v>1.35</v>
      </c>
      <c r="K12" s="17">
        <v>1</v>
      </c>
      <c r="L12" s="17">
        <v>20000</v>
      </c>
      <c r="M12" s="17">
        <v>40802</v>
      </c>
      <c r="N12" s="17">
        <v>127000</v>
      </c>
      <c r="O12" s="44">
        <v>1.35</v>
      </c>
      <c r="P12" s="45">
        <v>27000</v>
      </c>
      <c r="Q12" s="46">
        <v>55082.700000000004</v>
      </c>
      <c r="R12" s="46">
        <v>171450</v>
      </c>
      <c r="S12" s="46">
        <v>270</v>
      </c>
    </row>
    <row r="13" spans="1:19" ht="93.75" x14ac:dyDescent="0.25">
      <c r="A13" s="30">
        <f t="shared" ref="A13:A76" si="1">A12+1</f>
        <v>3</v>
      </c>
      <c r="B13" s="31" t="str">
        <f t="shared" si="0"/>
        <v>SINDOLOR GEL ® SAU ECHIVALENTGEL -TUB  MINIM 45 GPIROXICAM 5 G/ G, CLORHIDRAT DE CICLOBENZAPRINĂ 5 MG/ G, LIDOCAINĂ 20 MG/ G.TUB</v>
      </c>
      <c r="C13" s="5" t="s">
        <v>27</v>
      </c>
      <c r="D13" s="37" t="s">
        <v>75</v>
      </c>
      <c r="E13" s="5" t="s">
        <v>75</v>
      </c>
      <c r="F13" s="5" t="s">
        <v>76</v>
      </c>
      <c r="G13" s="25" t="s">
        <v>77</v>
      </c>
      <c r="H13" s="5" t="s">
        <v>42</v>
      </c>
      <c r="I13" s="5" t="s">
        <v>48</v>
      </c>
      <c r="J13" s="38">
        <v>46.17</v>
      </c>
      <c r="K13" s="17">
        <v>1</v>
      </c>
      <c r="L13" s="17">
        <v>4500</v>
      </c>
      <c r="M13" s="17">
        <v>7103</v>
      </c>
      <c r="N13" s="17">
        <v>62100</v>
      </c>
      <c r="O13" s="44">
        <v>46.17</v>
      </c>
      <c r="P13" s="45">
        <v>207765</v>
      </c>
      <c r="Q13" s="46">
        <v>327945.51</v>
      </c>
      <c r="R13" s="46">
        <v>2867157</v>
      </c>
      <c r="S13" s="46">
        <v>2077.65</v>
      </c>
    </row>
    <row r="14" spans="1:19" ht="56.25" x14ac:dyDescent="0.25">
      <c r="A14" s="30">
        <f t="shared" si="1"/>
        <v>4</v>
      </c>
      <c r="B14" s="31" t="str">
        <f t="shared" si="0"/>
        <v>TOCOFEROLUM (TOCOFEROL)CAPSULE MOITOCOFEROL 100 MGCAPSULA</v>
      </c>
      <c r="C14" s="35" t="s">
        <v>24</v>
      </c>
      <c r="D14" s="36" t="s">
        <v>78</v>
      </c>
      <c r="E14" s="5" t="s">
        <v>79</v>
      </c>
      <c r="F14" s="5" t="s">
        <v>80</v>
      </c>
      <c r="G14" s="5" t="s">
        <v>81</v>
      </c>
      <c r="H14" s="5" t="s">
        <v>42</v>
      </c>
      <c r="I14" s="5" t="s">
        <v>44</v>
      </c>
      <c r="J14" s="38">
        <v>0.94</v>
      </c>
      <c r="K14" s="17">
        <v>1</v>
      </c>
      <c r="L14" s="17">
        <v>3000</v>
      </c>
      <c r="M14" s="17">
        <v>4977</v>
      </c>
      <c r="N14" s="17">
        <v>27880</v>
      </c>
      <c r="O14" s="44">
        <v>0.94</v>
      </c>
      <c r="P14" s="45">
        <v>2820</v>
      </c>
      <c r="Q14" s="46">
        <v>4678.38</v>
      </c>
      <c r="R14" s="46">
        <v>26207.199999999997</v>
      </c>
      <c r="S14" s="46">
        <v>28.2</v>
      </c>
    </row>
    <row r="15" spans="1:19" ht="68.25" customHeight="1" x14ac:dyDescent="0.25">
      <c r="A15" s="30">
        <f t="shared" si="1"/>
        <v>5</v>
      </c>
      <c r="B15" s="31" t="str">
        <f t="shared" si="0"/>
        <v xml:space="preserve"> ACID ACETILSALICILIC 250 MG + PARACETAMOLUM 250 MG + CAFEINĂ 50 MG.COMPRIMATE ACID ACETILSALICILIC 250 MG + PARACETAMOLUM 250 MG + CAFEINĂ 50 MG.COMPRIMAT</v>
      </c>
      <c r="C15" s="5" t="s">
        <v>20</v>
      </c>
      <c r="D15" s="36" t="s">
        <v>82</v>
      </c>
      <c r="E15" s="5" t="s">
        <v>83</v>
      </c>
      <c r="F15" s="5" t="s">
        <v>21</v>
      </c>
      <c r="G15" s="5" t="s">
        <v>83</v>
      </c>
      <c r="H15" s="5" t="s">
        <v>42</v>
      </c>
      <c r="I15" s="5" t="s">
        <v>43</v>
      </c>
      <c r="J15" s="20">
        <v>1.45</v>
      </c>
      <c r="K15" s="17">
        <v>1</v>
      </c>
      <c r="L15" s="17">
        <v>20000</v>
      </c>
      <c r="M15" s="17">
        <v>13183</v>
      </c>
      <c r="N15" s="17">
        <v>113100</v>
      </c>
      <c r="O15" s="44">
        <v>1.45</v>
      </c>
      <c r="P15" s="45">
        <v>29000</v>
      </c>
      <c r="Q15" s="46">
        <v>19115.349999999999</v>
      </c>
      <c r="R15" s="46">
        <v>163995</v>
      </c>
      <c r="S15" s="46">
        <v>290</v>
      </c>
    </row>
    <row r="16" spans="1:19" ht="56.25" x14ac:dyDescent="0.25">
      <c r="A16" s="30">
        <f t="shared" si="1"/>
        <v>6</v>
      </c>
      <c r="B16" s="31" t="str">
        <f t="shared" si="0"/>
        <v xml:space="preserve"> ACIDUM DEHYDROCHOLICUM (ACID DEHIDROCOLIC)COMPRIMATEACID DEHIDROCOLIC 250 MGCOMPRIMAT</v>
      </c>
      <c r="C16" s="5" t="s">
        <v>22</v>
      </c>
      <c r="D16" s="36" t="s">
        <v>84</v>
      </c>
      <c r="E16" s="5" t="s">
        <v>85</v>
      </c>
      <c r="F16" s="5" t="s">
        <v>21</v>
      </c>
      <c r="G16" s="5" t="s">
        <v>86</v>
      </c>
      <c r="H16" s="5" t="s">
        <v>42</v>
      </c>
      <c r="I16" s="5" t="s">
        <v>43</v>
      </c>
      <c r="J16" s="20">
        <v>1.21</v>
      </c>
      <c r="K16" s="17">
        <v>1</v>
      </c>
      <c r="L16" s="17">
        <v>10000</v>
      </c>
      <c r="M16" s="17">
        <v>8212</v>
      </c>
      <c r="N16" s="17">
        <v>60000</v>
      </c>
      <c r="O16" s="44">
        <v>1.21</v>
      </c>
      <c r="P16" s="45">
        <v>12100</v>
      </c>
      <c r="Q16" s="46">
        <v>9936.52</v>
      </c>
      <c r="R16" s="46">
        <v>72600</v>
      </c>
      <c r="S16" s="46">
        <v>121</v>
      </c>
    </row>
    <row r="17" spans="1:19" ht="56.25" x14ac:dyDescent="0.25">
      <c r="A17" s="30">
        <f t="shared" si="1"/>
        <v>7</v>
      </c>
      <c r="B17" s="31" t="str">
        <f t="shared" si="0"/>
        <v xml:space="preserve"> BISACODYLUM (BISACODIL)DRAJEURIBISACODIL 5 MGDRAJEU</v>
      </c>
      <c r="C17" s="5" t="s">
        <v>87</v>
      </c>
      <c r="D17" s="34" t="s">
        <v>88</v>
      </c>
      <c r="E17" s="5" t="s">
        <v>89</v>
      </c>
      <c r="F17" s="5" t="s">
        <v>23</v>
      </c>
      <c r="G17" s="5" t="s">
        <v>90</v>
      </c>
      <c r="H17" s="5" t="s">
        <v>42</v>
      </c>
      <c r="I17" s="5" t="s">
        <v>45</v>
      </c>
      <c r="J17" s="38">
        <v>1.1100000000000001</v>
      </c>
      <c r="K17" s="17">
        <v>1</v>
      </c>
      <c r="L17" s="17">
        <v>4000</v>
      </c>
      <c r="M17" s="17">
        <v>12293</v>
      </c>
      <c r="N17" s="17">
        <v>75780</v>
      </c>
      <c r="O17" s="44">
        <v>1.1100000000000001</v>
      </c>
      <c r="P17" s="45">
        <v>4440</v>
      </c>
      <c r="Q17" s="46">
        <v>13645.230000000001</v>
      </c>
      <c r="R17" s="46">
        <v>84115.8</v>
      </c>
      <c r="S17" s="46">
        <v>44.4</v>
      </c>
    </row>
    <row r="18" spans="1:19" ht="150" x14ac:dyDescent="0.25">
      <c r="A18" s="30">
        <f t="shared" si="1"/>
        <v>8</v>
      </c>
      <c r="B18" s="31" t="str">
        <f t="shared" si="0"/>
        <v>CARBONAT DE CALCIU 489 MG,  CARBONAT DE MAGNEZIU 11 MG,  TRISILICAT DE MAGNEZIU 6 MG.COMPRIMATE MASTICABILECARBONAT DE CALCIU 489 MG,  CARBONAT DE MAGNEZIU 11 MG,  TRISILICAT DE MAGNEZIU 6 MG.COMPRIMAT</v>
      </c>
      <c r="C18" s="5" t="s">
        <v>25</v>
      </c>
      <c r="D18" s="34" t="s">
        <v>91</v>
      </c>
      <c r="E18" s="5" t="s">
        <v>92</v>
      </c>
      <c r="F18" s="5" t="s">
        <v>57</v>
      </c>
      <c r="G18" s="5" t="s">
        <v>92</v>
      </c>
      <c r="H18" s="5" t="s">
        <v>42</v>
      </c>
      <c r="I18" s="5" t="s">
        <v>43</v>
      </c>
      <c r="J18" s="38">
        <v>1</v>
      </c>
      <c r="K18" s="17">
        <v>1</v>
      </c>
      <c r="L18" s="17">
        <v>27000</v>
      </c>
      <c r="M18" s="17">
        <v>59173</v>
      </c>
      <c r="N18" s="17">
        <v>237150</v>
      </c>
      <c r="O18" s="44">
        <v>1</v>
      </c>
      <c r="P18" s="45">
        <v>27000</v>
      </c>
      <c r="Q18" s="46">
        <v>59173</v>
      </c>
      <c r="R18" s="46">
        <v>237150</v>
      </c>
      <c r="S18" s="46">
        <v>270</v>
      </c>
    </row>
    <row r="19" spans="1:19" ht="112.5" x14ac:dyDescent="0.25">
      <c r="A19" s="30">
        <f t="shared" si="1"/>
        <v>9</v>
      </c>
      <c r="B19" s="31" t="str">
        <f t="shared" si="0"/>
        <v>ACID  ACETILSALICILIC  TAMPONAT ® SAU ECHIVALENT  COMPRIMATE GASTROREZISTENTEACID ACETILSALICILIC 500 MG, GLUCONAT CALCIU 150MGCOMPRIMAT</v>
      </c>
      <c r="C19" s="5" t="s">
        <v>20</v>
      </c>
      <c r="D19" s="34" t="s">
        <v>93</v>
      </c>
      <c r="E19" s="5" t="s">
        <v>94</v>
      </c>
      <c r="F19" s="5" t="s">
        <v>64</v>
      </c>
      <c r="G19" s="5" t="s">
        <v>95</v>
      </c>
      <c r="H19" s="5" t="s">
        <v>42</v>
      </c>
      <c r="I19" s="5" t="s">
        <v>43</v>
      </c>
      <c r="J19" s="38">
        <v>0.28999999999999998</v>
      </c>
      <c r="K19" s="17">
        <v>1</v>
      </c>
      <c r="L19" s="17">
        <v>2500</v>
      </c>
      <c r="M19" s="17">
        <v>3673</v>
      </c>
      <c r="N19" s="17">
        <v>46300</v>
      </c>
      <c r="O19" s="44">
        <v>0.28999999999999998</v>
      </c>
      <c r="P19" s="45">
        <v>725</v>
      </c>
      <c r="Q19" s="46">
        <v>1065.1699999999998</v>
      </c>
      <c r="R19" s="46">
        <v>13426.999999999998</v>
      </c>
      <c r="S19" s="46">
        <v>7.25</v>
      </c>
    </row>
    <row r="20" spans="1:19" ht="112.5" x14ac:dyDescent="0.25">
      <c r="A20" s="30">
        <f t="shared" si="1"/>
        <v>10</v>
      </c>
      <c r="B20" s="31" t="str">
        <f t="shared" si="0"/>
        <v>ACID SALICILIC 19.3 G, ACID ACETIC GLACIAL 19.30 G.SOLUȚIE EXTERNĂ- FLACON  10 ML100G SOLUȚIE CUTANATĂ: ACID SALICILIC 19.3 G, ACID ACETIC GLACIAL 19.30 G.FLACON</v>
      </c>
      <c r="C20" s="39" t="s">
        <v>96</v>
      </c>
      <c r="D20" s="40" t="s">
        <v>97</v>
      </c>
      <c r="E20" s="5" t="s">
        <v>98</v>
      </c>
      <c r="F20" s="39" t="s">
        <v>99</v>
      </c>
      <c r="G20" s="39" t="s">
        <v>100</v>
      </c>
      <c r="H20" s="5" t="s">
        <v>42</v>
      </c>
      <c r="I20" s="5" t="s">
        <v>47</v>
      </c>
      <c r="J20" s="38">
        <v>20</v>
      </c>
      <c r="K20" s="17">
        <v>1</v>
      </c>
      <c r="L20" s="17">
        <v>400</v>
      </c>
      <c r="M20" s="17">
        <v>81</v>
      </c>
      <c r="N20" s="17">
        <v>2820</v>
      </c>
      <c r="O20" s="44">
        <v>20</v>
      </c>
      <c r="P20" s="45">
        <v>8000</v>
      </c>
      <c r="Q20" s="46">
        <v>1620</v>
      </c>
      <c r="R20" s="46">
        <v>56400</v>
      </c>
      <c r="S20" s="46">
        <v>80</v>
      </c>
    </row>
    <row r="21" spans="1:19" ht="56.25" x14ac:dyDescent="0.25">
      <c r="A21" s="30">
        <f t="shared" si="1"/>
        <v>11</v>
      </c>
      <c r="B21" s="31" t="str">
        <f t="shared" si="0"/>
        <v>ACIDUM ASCORBICUM (ACID ASCORBIC)COMPRIMATEACID ASCORBIC 200 MGCOMPRIMAT</v>
      </c>
      <c r="C21" s="5" t="s">
        <v>26</v>
      </c>
      <c r="D21" s="36" t="s">
        <v>101</v>
      </c>
      <c r="E21" s="5" t="s">
        <v>71</v>
      </c>
      <c r="F21" s="5" t="s">
        <v>21</v>
      </c>
      <c r="G21" s="5" t="s">
        <v>102</v>
      </c>
      <c r="H21" s="5" t="s">
        <v>74</v>
      </c>
      <c r="I21" s="5" t="s">
        <v>43</v>
      </c>
      <c r="J21" s="38">
        <v>0.34</v>
      </c>
      <c r="K21" s="17">
        <v>1</v>
      </c>
      <c r="L21" s="17">
        <v>8500</v>
      </c>
      <c r="M21" s="17">
        <v>7922</v>
      </c>
      <c r="N21" s="17">
        <v>49000</v>
      </c>
      <c r="O21" s="44">
        <v>0.34</v>
      </c>
      <c r="P21" s="45">
        <v>2890</v>
      </c>
      <c r="Q21" s="46">
        <v>2693.48</v>
      </c>
      <c r="R21" s="46">
        <v>16660</v>
      </c>
      <c r="S21" s="46">
        <v>28.9</v>
      </c>
    </row>
    <row r="22" spans="1:19" ht="74.25" customHeight="1" x14ac:dyDescent="0.25">
      <c r="A22" s="30">
        <f t="shared" si="1"/>
        <v>12</v>
      </c>
      <c r="B22" s="31" t="str">
        <f t="shared" si="0"/>
        <v>ALGINAT DE SODIU + HIDROGENCARBONAT DE SODIU + CARBONAT DE CALCIUCOMPRIMATE MASTICABILEALGINAT DE SODIU 250 MG, HIDROGENCARBONAT DE SODIU 133.5MG, CARBONAT DE CALCIU 80 MG.COMPRIMAT</v>
      </c>
      <c r="C22" s="5" t="s">
        <v>25</v>
      </c>
      <c r="D22" s="34" t="s">
        <v>103</v>
      </c>
      <c r="E22" s="5" t="s">
        <v>104</v>
      </c>
      <c r="F22" s="5" t="s">
        <v>57</v>
      </c>
      <c r="G22" s="5" t="s">
        <v>105</v>
      </c>
      <c r="H22" s="5" t="s">
        <v>42</v>
      </c>
      <c r="I22" s="5" t="s">
        <v>43</v>
      </c>
      <c r="J22" s="38">
        <v>1.25</v>
      </c>
      <c r="K22" s="17">
        <v>1</v>
      </c>
      <c r="L22" s="17">
        <v>15000</v>
      </c>
      <c r="M22" s="17">
        <v>22041</v>
      </c>
      <c r="N22" s="17">
        <v>95260</v>
      </c>
      <c r="O22" s="44">
        <v>1.25</v>
      </c>
      <c r="P22" s="45">
        <v>18750</v>
      </c>
      <c r="Q22" s="46">
        <v>27551.25</v>
      </c>
      <c r="R22" s="46">
        <v>119075</v>
      </c>
      <c r="S22" s="46">
        <v>187.5</v>
      </c>
    </row>
    <row r="23" spans="1:19" ht="71.25" customHeight="1" x14ac:dyDescent="0.25">
      <c r="A23" s="30">
        <f t="shared" si="1"/>
        <v>13</v>
      </c>
      <c r="B23" s="31" t="str">
        <f t="shared" si="0"/>
        <v>AMBROXOLUMCOMPRIMATEAMBROXOL 30 MGCOMPRIMAT</v>
      </c>
      <c r="C23" s="35" t="s">
        <v>28</v>
      </c>
      <c r="D23" s="36" t="s">
        <v>106</v>
      </c>
      <c r="E23" s="27" t="s">
        <v>107</v>
      </c>
      <c r="F23" s="5" t="s">
        <v>21</v>
      </c>
      <c r="G23" s="5" t="s">
        <v>108</v>
      </c>
      <c r="H23" s="5" t="s">
        <v>42</v>
      </c>
      <c r="I23" s="5" t="s">
        <v>43</v>
      </c>
      <c r="J23" s="38">
        <v>0.28000000000000003</v>
      </c>
      <c r="K23" s="17">
        <v>1</v>
      </c>
      <c r="L23" s="17">
        <v>25000</v>
      </c>
      <c r="M23" s="17">
        <v>20123</v>
      </c>
      <c r="N23" s="17">
        <v>124050</v>
      </c>
      <c r="O23" s="44">
        <v>0.28000000000000003</v>
      </c>
      <c r="P23" s="45">
        <v>7000.0000000000009</v>
      </c>
      <c r="Q23" s="46">
        <v>5634.4400000000005</v>
      </c>
      <c r="R23" s="46">
        <v>34734</v>
      </c>
      <c r="S23" s="46">
        <v>70.000000000000014</v>
      </c>
    </row>
    <row r="24" spans="1:19" ht="66" customHeight="1" x14ac:dyDescent="0.25">
      <c r="A24" s="30">
        <f t="shared" si="1"/>
        <v>14</v>
      </c>
      <c r="B24" s="31" t="str">
        <f t="shared" si="0"/>
        <v>APĂ PT. PREPARATE INJECTABILE (APĂ DISTILATĂ) ® SAU ECHIVALENT SOL. INJ. - FIOLE  10 MLAPA PURA, STERILAFIOLĂ</v>
      </c>
      <c r="C24" s="5" t="s">
        <v>41</v>
      </c>
      <c r="D24" s="36" t="s">
        <v>109</v>
      </c>
      <c r="E24" s="5" t="s">
        <v>109</v>
      </c>
      <c r="F24" s="5" t="s">
        <v>60</v>
      </c>
      <c r="G24" s="5" t="s">
        <v>110</v>
      </c>
      <c r="H24" s="5" t="s">
        <v>42</v>
      </c>
      <c r="I24" s="5" t="s">
        <v>49</v>
      </c>
      <c r="J24" s="20">
        <v>5.8</v>
      </c>
      <c r="K24" s="17">
        <v>1</v>
      </c>
      <c r="L24" s="17">
        <v>10000</v>
      </c>
      <c r="M24" s="17">
        <v>8493</v>
      </c>
      <c r="N24" s="17">
        <v>108370</v>
      </c>
      <c r="O24" s="44">
        <v>5.8</v>
      </c>
      <c r="P24" s="45">
        <v>58000</v>
      </c>
      <c r="Q24" s="46">
        <v>49259.4</v>
      </c>
      <c r="R24" s="46">
        <v>628546</v>
      </c>
      <c r="S24" s="46">
        <v>580</v>
      </c>
    </row>
    <row r="25" spans="1:19" ht="60.75" customHeight="1" x14ac:dyDescent="0.25">
      <c r="A25" s="30">
        <f t="shared" si="1"/>
        <v>15</v>
      </c>
      <c r="B25" s="31" t="str">
        <f t="shared" si="0"/>
        <v>ASPIRIN PLUS C 400 MG ® SAU ECHIVALENTCOMPRIMATE EFERVESCENTEACID ACETILSALICILIC 400 MG; ACID ASCORBIC 240 MGCOMPRIMAT</v>
      </c>
      <c r="C25" s="5" t="s">
        <v>20</v>
      </c>
      <c r="D25" s="36" t="s">
        <v>111</v>
      </c>
      <c r="E25" s="5" t="s">
        <v>111</v>
      </c>
      <c r="F25" s="5" t="s">
        <v>72</v>
      </c>
      <c r="G25" s="5" t="s">
        <v>112</v>
      </c>
      <c r="H25" s="5" t="s">
        <v>42</v>
      </c>
      <c r="I25" s="5" t="s">
        <v>43</v>
      </c>
      <c r="J25" s="38">
        <v>2.42</v>
      </c>
      <c r="K25" s="17">
        <v>1</v>
      </c>
      <c r="L25" s="17">
        <v>10000</v>
      </c>
      <c r="M25" s="17">
        <v>8792</v>
      </c>
      <c r="N25" s="17">
        <v>56100</v>
      </c>
      <c r="O25" s="44">
        <v>2.42</v>
      </c>
      <c r="P25" s="45">
        <v>24200</v>
      </c>
      <c r="Q25" s="46">
        <v>21276.639999999999</v>
      </c>
      <c r="R25" s="46">
        <v>135762</v>
      </c>
      <c r="S25" s="46">
        <v>242</v>
      </c>
    </row>
    <row r="26" spans="1:19" ht="78" customHeight="1" x14ac:dyDescent="0.25">
      <c r="A26" s="30">
        <f t="shared" si="1"/>
        <v>16</v>
      </c>
      <c r="B26" s="31" t="str">
        <f t="shared" si="0"/>
        <v>BENZYDAMINUM (BENZIDAMINĂ)GRANULE PENTRU SOLUȚIE VAGINALĂ - PLICBENZIDAMINĂ 500 MGPLIC</v>
      </c>
      <c r="C26" s="5" t="s">
        <v>29</v>
      </c>
      <c r="D26" s="36" t="s">
        <v>113</v>
      </c>
      <c r="E26" s="5" t="s">
        <v>114</v>
      </c>
      <c r="F26" s="5" t="s">
        <v>115</v>
      </c>
      <c r="G26" s="23" t="s">
        <v>116</v>
      </c>
      <c r="H26" s="5" t="s">
        <v>42</v>
      </c>
      <c r="I26" s="5" t="s">
        <v>46</v>
      </c>
      <c r="J26" s="20">
        <v>6.57</v>
      </c>
      <c r="K26" s="17">
        <v>1</v>
      </c>
      <c r="L26" s="17">
        <v>1500</v>
      </c>
      <c r="M26" s="17">
        <v>232</v>
      </c>
      <c r="N26" s="17">
        <v>6300</v>
      </c>
      <c r="O26" s="44">
        <v>6.57</v>
      </c>
      <c r="P26" s="45">
        <v>9855</v>
      </c>
      <c r="Q26" s="46">
        <v>1524.24</v>
      </c>
      <c r="R26" s="46">
        <v>41391</v>
      </c>
      <c r="S26" s="46">
        <v>98.55</v>
      </c>
    </row>
    <row r="27" spans="1:19" ht="56.25" x14ac:dyDescent="0.25">
      <c r="A27" s="30">
        <f t="shared" si="1"/>
        <v>17</v>
      </c>
      <c r="B27" s="31" t="str">
        <f t="shared" si="0"/>
        <v>CHLORQUINALDOLUM (CLORCHINAL.D.OL)DRAJEURICLORCHINALDOL 100 MGDRAJEU</v>
      </c>
      <c r="C27" s="5" t="s">
        <v>117</v>
      </c>
      <c r="D27" s="34" t="s">
        <v>118</v>
      </c>
      <c r="E27" s="5" t="s">
        <v>119</v>
      </c>
      <c r="F27" s="5" t="s">
        <v>23</v>
      </c>
      <c r="G27" s="5" t="s">
        <v>120</v>
      </c>
      <c r="H27" s="5" t="s">
        <v>42</v>
      </c>
      <c r="I27" s="5" t="s">
        <v>45</v>
      </c>
      <c r="J27" s="20">
        <v>5.8</v>
      </c>
      <c r="K27" s="17">
        <v>1</v>
      </c>
      <c r="L27" s="17">
        <v>15000</v>
      </c>
      <c r="M27" s="17">
        <v>4042</v>
      </c>
      <c r="N27" s="17">
        <v>42200</v>
      </c>
      <c r="O27" s="44">
        <v>5.8</v>
      </c>
      <c r="P27" s="45">
        <v>87000</v>
      </c>
      <c r="Q27" s="46">
        <v>23443.599999999999</v>
      </c>
      <c r="R27" s="46">
        <v>244760</v>
      </c>
      <c r="S27" s="46">
        <v>870</v>
      </c>
    </row>
    <row r="28" spans="1:19" ht="78" customHeight="1" x14ac:dyDescent="0.25">
      <c r="A28" s="30">
        <f t="shared" si="1"/>
        <v>18</v>
      </c>
      <c r="B28" s="31" t="str">
        <f t="shared" si="0"/>
        <v>BUTYLSCOPOLAMMONII BROMIDUM (BROMURĂ DE N-BUTILSCOPOLAMONIU)DRAJEURIBROMURĂ DE N-BUTILSCOPOLAMONIU 10 MGDRAJEU</v>
      </c>
      <c r="C28" s="5" t="s">
        <v>18</v>
      </c>
      <c r="D28" s="34" t="s">
        <v>121</v>
      </c>
      <c r="E28" s="5" t="s">
        <v>122</v>
      </c>
      <c r="F28" s="5" t="s">
        <v>23</v>
      </c>
      <c r="G28" s="5" t="s">
        <v>123</v>
      </c>
      <c r="H28" s="5" t="s">
        <v>42</v>
      </c>
      <c r="I28" s="5" t="s">
        <v>45</v>
      </c>
      <c r="J28" s="38">
        <v>1.55</v>
      </c>
      <c r="K28" s="17">
        <v>1</v>
      </c>
      <c r="L28" s="17">
        <v>3000</v>
      </c>
      <c r="M28" s="17">
        <v>3281</v>
      </c>
      <c r="N28" s="17">
        <v>15800</v>
      </c>
      <c r="O28" s="44">
        <v>1.55</v>
      </c>
      <c r="P28" s="45">
        <v>4650</v>
      </c>
      <c r="Q28" s="46">
        <v>5085.55</v>
      </c>
      <c r="R28" s="46">
        <v>24490</v>
      </c>
      <c r="S28" s="46">
        <v>46.5</v>
      </c>
    </row>
    <row r="29" spans="1:19" ht="70.5" customHeight="1" x14ac:dyDescent="0.25">
      <c r="A29" s="30">
        <f t="shared" si="1"/>
        <v>19</v>
      </c>
      <c r="B29" s="31" t="str">
        <f t="shared" si="0"/>
        <v>CLORHIDRAT DE TETRIZOLIN + CLORURĂ DE BENZALCONIU SOL. OFT. - FLACON 15 MLCLORHIDRAT DE TETRIZOLIN 0,05% + CLORURĂ DE BENZALCONIU 0,01%FLACON</v>
      </c>
      <c r="C29" s="5" t="s">
        <v>31</v>
      </c>
      <c r="D29" s="36" t="s">
        <v>124</v>
      </c>
      <c r="E29" s="5" t="s">
        <v>125</v>
      </c>
      <c r="F29" s="5" t="s">
        <v>126</v>
      </c>
      <c r="G29" s="5" t="s">
        <v>127</v>
      </c>
      <c r="H29" s="5" t="s">
        <v>42</v>
      </c>
      <c r="I29" s="5" t="s">
        <v>47</v>
      </c>
      <c r="J29" s="20">
        <v>35.4</v>
      </c>
      <c r="K29" s="17">
        <v>1</v>
      </c>
      <c r="L29" s="17">
        <v>400</v>
      </c>
      <c r="M29" s="17">
        <v>271</v>
      </c>
      <c r="N29" s="17">
        <v>3390</v>
      </c>
      <c r="O29" s="44">
        <v>35.4</v>
      </c>
      <c r="P29" s="45">
        <v>14160</v>
      </c>
      <c r="Q29" s="46">
        <v>9593.4</v>
      </c>
      <c r="R29" s="46">
        <v>120006</v>
      </c>
      <c r="S29" s="46">
        <v>141.6</v>
      </c>
    </row>
    <row r="30" spans="1:19" ht="96" customHeight="1" x14ac:dyDescent="0.25">
      <c r="A30" s="30">
        <f t="shared" si="1"/>
        <v>20</v>
      </c>
      <c r="B30" s="31" t="str">
        <f t="shared" si="0"/>
        <v>BUTYLSCOPOLAMMONII BROMIDUM (BROMURĂ DE N-BUTILSCOPOLAMONIU)SUPOZITOAREBROMURĂ DE N-BUTILSCOPOLAMONIU 10 MGSUPOZITOR</v>
      </c>
      <c r="C30" s="5" t="s">
        <v>22</v>
      </c>
      <c r="D30" s="34" t="s">
        <v>128</v>
      </c>
      <c r="E30" s="5" t="s">
        <v>122</v>
      </c>
      <c r="F30" s="5" t="s">
        <v>32</v>
      </c>
      <c r="G30" s="5" t="s">
        <v>123</v>
      </c>
      <c r="H30" s="5" t="s">
        <v>42</v>
      </c>
      <c r="I30" s="5" t="s">
        <v>50</v>
      </c>
      <c r="J30" s="20">
        <v>10.58</v>
      </c>
      <c r="K30" s="17">
        <v>1</v>
      </c>
      <c r="L30" s="17">
        <v>1500</v>
      </c>
      <c r="M30" s="17">
        <v>105</v>
      </c>
      <c r="N30" s="17">
        <v>4860</v>
      </c>
      <c r="O30" s="44">
        <v>10.58</v>
      </c>
      <c r="P30" s="45">
        <v>15870</v>
      </c>
      <c r="Q30" s="46">
        <v>1110.9000000000001</v>
      </c>
      <c r="R30" s="46">
        <v>51418.8</v>
      </c>
      <c r="S30" s="46">
        <v>158.69999999999999</v>
      </c>
    </row>
    <row r="31" spans="1:19" ht="93.75" x14ac:dyDescent="0.25">
      <c r="A31" s="30">
        <f t="shared" si="1"/>
        <v>21</v>
      </c>
      <c r="B31" s="31" t="str">
        <f t="shared" si="0"/>
        <v>CAL - C - VITA BAYER ® SAU ECHIVALENTCOMPRIMATE EFERVESCENTECALCIU 250 MG, VITAMINA C 1000 MG, VITAMINA D3 7,5 MCG.COMPRIMAT</v>
      </c>
      <c r="C31" s="5" t="s">
        <v>26</v>
      </c>
      <c r="D31" s="34" t="s">
        <v>129</v>
      </c>
      <c r="E31" s="4" t="s">
        <v>129</v>
      </c>
      <c r="F31" s="5" t="s">
        <v>72</v>
      </c>
      <c r="G31" s="23" t="s">
        <v>130</v>
      </c>
      <c r="H31" s="5" t="s">
        <v>42</v>
      </c>
      <c r="I31" s="5" t="s">
        <v>43</v>
      </c>
      <c r="J31" s="38">
        <v>3.88</v>
      </c>
      <c r="K31" s="17">
        <v>1</v>
      </c>
      <c r="L31" s="17">
        <v>5000</v>
      </c>
      <c r="M31" s="17">
        <v>12383</v>
      </c>
      <c r="N31" s="17">
        <v>59500</v>
      </c>
      <c r="O31" s="44">
        <v>3.88</v>
      </c>
      <c r="P31" s="45">
        <v>19400</v>
      </c>
      <c r="Q31" s="46">
        <v>48046.04</v>
      </c>
      <c r="R31" s="46">
        <v>230860</v>
      </c>
      <c r="S31" s="46">
        <v>194</v>
      </c>
    </row>
    <row r="32" spans="1:19" ht="75" x14ac:dyDescent="0.25">
      <c r="A32" s="30">
        <f t="shared" si="1"/>
        <v>22</v>
      </c>
      <c r="B32" s="31" t="str">
        <f t="shared" si="0"/>
        <v>COMBINATIIPICATURI SOL ORALA-FLACON 100MLEXTRACT RADACINA GENTIANA, VERBINA, MACRIS, FLORI SOC, CIUBOTICA-CUCULUIFLACON</v>
      </c>
      <c r="C32" s="5" t="s">
        <v>28</v>
      </c>
      <c r="D32" s="41" t="s">
        <v>131</v>
      </c>
      <c r="E32" s="8" t="s">
        <v>34</v>
      </c>
      <c r="F32" s="8" t="s">
        <v>132</v>
      </c>
      <c r="G32" s="8" t="s">
        <v>133</v>
      </c>
      <c r="H32" s="5" t="s">
        <v>42</v>
      </c>
      <c r="I32" s="5" t="s">
        <v>47</v>
      </c>
      <c r="J32" s="20">
        <v>44.7</v>
      </c>
      <c r="K32" s="17">
        <v>1</v>
      </c>
      <c r="L32" s="17">
        <v>1500</v>
      </c>
      <c r="M32" s="17">
        <v>1821</v>
      </c>
      <c r="N32" s="17">
        <v>7840</v>
      </c>
      <c r="O32" s="44">
        <v>44.7</v>
      </c>
      <c r="P32" s="45">
        <v>67050</v>
      </c>
      <c r="Q32" s="46">
        <v>81398.700000000012</v>
      </c>
      <c r="R32" s="46">
        <v>350448</v>
      </c>
      <c r="S32" s="46">
        <v>670.5</v>
      </c>
    </row>
    <row r="33" spans="1:19" ht="75" x14ac:dyDescent="0.25">
      <c r="A33" s="30">
        <f t="shared" si="1"/>
        <v>23</v>
      </c>
      <c r="B33" s="31" t="str">
        <f t="shared" si="0"/>
        <v>EXTRACT MOALE DE HEDERA HELIXSIROP-FLACON 100MLEXTRACT MOALE DE HEDERA HELIX MIN 7MG/MLFLACON</v>
      </c>
      <c r="C33" s="5" t="s">
        <v>134</v>
      </c>
      <c r="D33" s="41" t="s">
        <v>135</v>
      </c>
      <c r="E33" s="8" t="s">
        <v>136</v>
      </c>
      <c r="F33" s="5" t="s">
        <v>137</v>
      </c>
      <c r="G33" s="8" t="s">
        <v>138</v>
      </c>
      <c r="H33" s="5" t="s">
        <v>42</v>
      </c>
      <c r="I33" s="5" t="s">
        <v>47</v>
      </c>
      <c r="J33" s="38">
        <v>42.49</v>
      </c>
      <c r="K33" s="17">
        <v>1</v>
      </c>
      <c r="L33" s="17">
        <v>1500</v>
      </c>
      <c r="M33" s="17">
        <v>3401</v>
      </c>
      <c r="N33" s="17">
        <v>12100</v>
      </c>
      <c r="O33" s="44">
        <v>42.49</v>
      </c>
      <c r="P33" s="45">
        <v>63735</v>
      </c>
      <c r="Q33" s="46">
        <v>144508.49000000002</v>
      </c>
      <c r="R33" s="46">
        <v>514129</v>
      </c>
      <c r="S33" s="46">
        <v>637.35</v>
      </c>
    </row>
    <row r="34" spans="1:19" ht="56.25" customHeight="1" x14ac:dyDescent="0.25">
      <c r="A34" s="30">
        <f t="shared" si="1"/>
        <v>24</v>
      </c>
      <c r="B34" s="31" t="str">
        <f t="shared" si="0"/>
        <v>COMBINATIIDRAJEURICOMBINATIIFLACON</v>
      </c>
      <c r="C34" s="5" t="s">
        <v>35</v>
      </c>
      <c r="D34" s="41" t="s">
        <v>139</v>
      </c>
      <c r="E34" s="8" t="s">
        <v>34</v>
      </c>
      <c r="F34" s="5" t="s">
        <v>23</v>
      </c>
      <c r="G34" s="8" t="s">
        <v>34</v>
      </c>
      <c r="H34" s="5" t="s">
        <v>42</v>
      </c>
      <c r="I34" s="5" t="s">
        <v>47</v>
      </c>
      <c r="J34" s="20">
        <v>1.01</v>
      </c>
      <c r="K34" s="17">
        <v>1</v>
      </c>
      <c r="L34" s="17">
        <v>10000</v>
      </c>
      <c r="M34" s="17">
        <v>15012</v>
      </c>
      <c r="N34" s="17">
        <v>49900</v>
      </c>
      <c r="O34" s="44">
        <v>1.01</v>
      </c>
      <c r="P34" s="45">
        <v>10100</v>
      </c>
      <c r="Q34" s="46">
        <v>15162.12</v>
      </c>
      <c r="R34" s="46">
        <v>50399</v>
      </c>
      <c r="S34" s="46">
        <v>101</v>
      </c>
    </row>
    <row r="35" spans="1:19" ht="96" customHeight="1" x14ac:dyDescent="0.25">
      <c r="A35" s="30">
        <f t="shared" si="1"/>
        <v>25</v>
      </c>
      <c r="B35" s="31" t="str">
        <f t="shared" si="0"/>
        <v>COMBINATIICAPSULEEXTRACT DE RUSCUS ACULEATUS-22% HETEROZIDE STEROLICE 150MG, HESPERIDIN METIL CHALCONA 150MG, ACIS ASCORBIC 100MGCAPSULA</v>
      </c>
      <c r="C35" s="5" t="s">
        <v>140</v>
      </c>
      <c r="D35" s="41" t="s">
        <v>141</v>
      </c>
      <c r="E35" s="8" t="s">
        <v>34</v>
      </c>
      <c r="F35" s="8" t="s">
        <v>19</v>
      </c>
      <c r="G35" s="8" t="s">
        <v>142</v>
      </c>
      <c r="H35" s="5" t="s">
        <v>42</v>
      </c>
      <c r="I35" s="5" t="s">
        <v>44</v>
      </c>
      <c r="J35" s="20">
        <v>1.08</v>
      </c>
      <c r="K35" s="17">
        <v>1</v>
      </c>
      <c r="L35" s="17">
        <v>3000</v>
      </c>
      <c r="M35" s="17">
        <v>4971</v>
      </c>
      <c r="N35" s="17">
        <v>15000</v>
      </c>
      <c r="O35" s="44">
        <v>1.08</v>
      </c>
      <c r="P35" s="45">
        <v>3240</v>
      </c>
      <c r="Q35" s="46">
        <v>5368.68</v>
      </c>
      <c r="R35" s="46">
        <v>16200.000000000002</v>
      </c>
      <c r="S35" s="46">
        <v>32.4</v>
      </c>
    </row>
    <row r="36" spans="1:19" ht="65.25" customHeight="1" x14ac:dyDescent="0.25">
      <c r="A36" s="30">
        <f t="shared" si="1"/>
        <v>26</v>
      </c>
      <c r="B36" s="31" t="str">
        <f t="shared" si="0"/>
        <v>COMBINATIICOMPRIMATE SUBLINGUALEACONITUM NAPELLUS 6CH 0.5MG, BELLADONA 6CH 0.5MG, CALENDULA OFF 6CH 0.5MG, CHELIDONIUM MAJUS 6CH 0.5MG, ABRUS PRECATORIUS 6CH 0.5MG, VIBURNUM OPULUS 6CH 0.5MGCOMPRIMAT</v>
      </c>
      <c r="C36" s="5" t="s">
        <v>54</v>
      </c>
      <c r="D36" s="41" t="s">
        <v>143</v>
      </c>
      <c r="E36" s="8" t="s">
        <v>34</v>
      </c>
      <c r="F36" s="8" t="s">
        <v>58</v>
      </c>
      <c r="G36" s="8" t="s">
        <v>144</v>
      </c>
      <c r="H36" s="5" t="s">
        <v>42</v>
      </c>
      <c r="I36" s="5" t="s">
        <v>43</v>
      </c>
      <c r="J36" s="20">
        <v>0.96</v>
      </c>
      <c r="K36" s="17">
        <v>1</v>
      </c>
      <c r="L36" s="17">
        <v>5000</v>
      </c>
      <c r="M36" s="17">
        <v>7502</v>
      </c>
      <c r="N36" s="17">
        <v>34360</v>
      </c>
      <c r="O36" s="44">
        <v>0.96</v>
      </c>
      <c r="P36" s="45">
        <v>4800</v>
      </c>
      <c r="Q36" s="46">
        <v>7201.92</v>
      </c>
      <c r="R36" s="46">
        <v>32985.599999999999</v>
      </c>
      <c r="S36" s="46">
        <v>48</v>
      </c>
    </row>
    <row r="37" spans="1:19" ht="56.25" x14ac:dyDescent="0.25">
      <c r="A37" s="30">
        <f t="shared" si="1"/>
        <v>27</v>
      </c>
      <c r="B37" s="31" t="str">
        <f t="shared" si="0"/>
        <v>CARBUNE VEGETAL ACTIVATPULBERECARBUNE VEGETAL ACTIVATFLACON</v>
      </c>
      <c r="C37" s="5" t="s">
        <v>145</v>
      </c>
      <c r="D37" s="34" t="s">
        <v>146</v>
      </c>
      <c r="E37" s="5" t="s">
        <v>147</v>
      </c>
      <c r="F37" s="5" t="s">
        <v>148</v>
      </c>
      <c r="G37" s="5" t="s">
        <v>147</v>
      </c>
      <c r="H37" s="5" t="s">
        <v>74</v>
      </c>
      <c r="I37" s="5" t="s">
        <v>47</v>
      </c>
      <c r="J37" s="38">
        <v>0.73</v>
      </c>
      <c r="K37" s="17">
        <v>1</v>
      </c>
      <c r="L37" s="17">
        <v>1500</v>
      </c>
      <c r="M37" s="17">
        <v>484</v>
      </c>
      <c r="N37" s="17">
        <v>13562</v>
      </c>
      <c r="O37" s="44">
        <v>0.73</v>
      </c>
      <c r="P37" s="45">
        <v>1095</v>
      </c>
      <c r="Q37" s="46">
        <v>353.32</v>
      </c>
      <c r="R37" s="46">
        <v>9900.26</v>
      </c>
      <c r="S37" s="46">
        <v>10.95</v>
      </c>
    </row>
    <row r="38" spans="1:19" ht="131.25" x14ac:dyDescent="0.25">
      <c r="A38" s="30">
        <f t="shared" si="1"/>
        <v>28</v>
      </c>
      <c r="B38" s="31" t="str">
        <f t="shared" si="0"/>
        <v>CICADERMA ® SAU ECHIVALENTUNGUENT- TUB  30 GCALENDULA OFFICINALIS 20 G, HYPERICUM PERFORATUM 10 G, ACHILLEA MILLEFOLIUM 10 G, LEDUM PALUSTRE 1.5G, ANEMONE PULSATILLA 1,5 G.TUB</v>
      </c>
      <c r="C38" s="5" t="s">
        <v>149</v>
      </c>
      <c r="D38" s="36" t="s">
        <v>150</v>
      </c>
      <c r="E38" s="5" t="s">
        <v>150</v>
      </c>
      <c r="F38" s="5" t="s">
        <v>151</v>
      </c>
      <c r="G38" s="23" t="s">
        <v>152</v>
      </c>
      <c r="H38" s="5" t="s">
        <v>42</v>
      </c>
      <c r="I38" s="5" t="s">
        <v>48</v>
      </c>
      <c r="J38" s="38">
        <v>25.88</v>
      </c>
      <c r="K38" s="17">
        <v>1</v>
      </c>
      <c r="L38" s="17">
        <v>300</v>
      </c>
      <c r="M38" s="17">
        <v>642</v>
      </c>
      <c r="N38" s="17">
        <v>3625</v>
      </c>
      <c r="O38" s="44">
        <v>25.88</v>
      </c>
      <c r="P38" s="45">
        <v>7764</v>
      </c>
      <c r="Q38" s="46">
        <v>16614.96</v>
      </c>
      <c r="R38" s="46">
        <v>93815</v>
      </c>
      <c r="S38" s="46">
        <v>77.64</v>
      </c>
    </row>
    <row r="39" spans="1:19" ht="109.5" customHeight="1" x14ac:dyDescent="0.25">
      <c r="A39" s="30">
        <f t="shared" si="1"/>
        <v>29</v>
      </c>
      <c r="B39" s="31" t="str">
        <f t="shared" si="0"/>
        <v>CICATRIDINĂ SUPOZITOARE ® SAU ECHIVALENTSUPOZITOAREACID HIALURONIC SUB FORMĂ DE SARE DE SODIU 5 MG, EXTRACT ULEIOS DE CENTELLA ASIATICĂ, EXTRACT ULEIOS DE CALENDULA (GĂLBENELE), EXTRACT ULEIOS DE ALOE VERA (ALOE), ARBORE DE CEAI, MELALEUCA ALTERNIFOLIA.SUPOZITOR</v>
      </c>
      <c r="C39" s="5" t="s">
        <v>61</v>
      </c>
      <c r="D39" s="34" t="s">
        <v>153</v>
      </c>
      <c r="E39" s="5" t="s">
        <v>153</v>
      </c>
      <c r="F39" s="5" t="s">
        <v>32</v>
      </c>
      <c r="G39" s="5" t="s">
        <v>154</v>
      </c>
      <c r="H39" s="5" t="s">
        <v>74</v>
      </c>
      <c r="I39" s="5" t="s">
        <v>50</v>
      </c>
      <c r="J39" s="38">
        <v>7.8</v>
      </c>
      <c r="K39" s="17">
        <v>1</v>
      </c>
      <c r="L39" s="17">
        <v>5000</v>
      </c>
      <c r="M39" s="17">
        <v>863</v>
      </c>
      <c r="N39" s="17">
        <v>17200</v>
      </c>
      <c r="O39" s="44">
        <v>7.8</v>
      </c>
      <c r="P39" s="45">
        <v>39000</v>
      </c>
      <c r="Q39" s="46">
        <v>6731.4</v>
      </c>
      <c r="R39" s="46">
        <v>134160</v>
      </c>
      <c r="S39" s="46">
        <v>390</v>
      </c>
    </row>
    <row r="40" spans="1:19" ht="131.25" x14ac:dyDescent="0.25">
      <c r="A40" s="30">
        <f t="shared" si="1"/>
        <v>30</v>
      </c>
      <c r="B40" s="31" t="str">
        <f t="shared" si="0"/>
        <v>CICATRIDINĂ UNGUENT ® SAU ECHIVALENTUNGUENT- TUB  60 GULEI DE MIGDALE DULCI,  GLICERINĂ,  ULEI DE SILICON, DIGLUCONAT DE CLORHEXIDINĂ 20%, IMIDAZOLIDINIL UREE, HIALURONAT DE SODIU.TUB</v>
      </c>
      <c r="C40" s="5" t="s">
        <v>149</v>
      </c>
      <c r="D40" s="36" t="s">
        <v>155</v>
      </c>
      <c r="E40" s="5" t="s">
        <v>155</v>
      </c>
      <c r="F40" s="5" t="s">
        <v>156</v>
      </c>
      <c r="G40" s="23" t="s">
        <v>157</v>
      </c>
      <c r="H40" s="5" t="s">
        <v>74</v>
      </c>
      <c r="I40" s="5" t="s">
        <v>48</v>
      </c>
      <c r="J40" s="38">
        <v>90</v>
      </c>
      <c r="K40" s="17">
        <v>1</v>
      </c>
      <c r="L40" s="17">
        <v>1500</v>
      </c>
      <c r="M40" s="17">
        <v>1655</v>
      </c>
      <c r="N40" s="17">
        <v>9505</v>
      </c>
      <c r="O40" s="44">
        <v>90</v>
      </c>
      <c r="P40" s="45">
        <v>135000</v>
      </c>
      <c r="Q40" s="46">
        <v>148950</v>
      </c>
      <c r="R40" s="46">
        <v>855450</v>
      </c>
      <c r="S40" s="46">
        <v>1350</v>
      </c>
    </row>
    <row r="41" spans="1:19" ht="56.25" x14ac:dyDescent="0.25">
      <c r="A41" s="30">
        <f t="shared" si="1"/>
        <v>31</v>
      </c>
      <c r="B41" s="31" t="str">
        <f t="shared" si="0"/>
        <v>CLOTRIMAZOLUM (CLOTRIMAZOL)SOL. EXT.-SPRAYCLOTRIMAZOL 1%FLACON</v>
      </c>
      <c r="C41" s="5" t="s">
        <v>158</v>
      </c>
      <c r="D41" s="34" t="s">
        <v>159</v>
      </c>
      <c r="E41" s="5" t="s">
        <v>160</v>
      </c>
      <c r="F41" s="5" t="s">
        <v>161</v>
      </c>
      <c r="G41" s="23" t="s">
        <v>162</v>
      </c>
      <c r="H41" s="5" t="s">
        <v>42</v>
      </c>
      <c r="I41" s="5" t="s">
        <v>47</v>
      </c>
      <c r="J41" s="38">
        <v>17</v>
      </c>
      <c r="K41" s="17">
        <v>1</v>
      </c>
      <c r="L41" s="17">
        <v>500</v>
      </c>
      <c r="M41" s="17">
        <v>158</v>
      </c>
      <c r="N41" s="17">
        <v>3540</v>
      </c>
      <c r="O41" s="44">
        <v>17</v>
      </c>
      <c r="P41" s="45">
        <v>8500</v>
      </c>
      <c r="Q41" s="46">
        <v>2686</v>
      </c>
      <c r="R41" s="46">
        <v>60180</v>
      </c>
      <c r="S41" s="46">
        <v>85</v>
      </c>
    </row>
    <row r="42" spans="1:19" ht="56.25" x14ac:dyDescent="0.25">
      <c r="A42" s="30">
        <f t="shared" si="1"/>
        <v>32</v>
      </c>
      <c r="B42" s="31" t="str">
        <f t="shared" si="0"/>
        <v>DESLORATADINUMCOMPRIMAT ORODISPERSABILDESLORATADINUM 5MGCOMPRIMAT</v>
      </c>
      <c r="C42" s="5" t="s">
        <v>51</v>
      </c>
      <c r="D42" s="34" t="s">
        <v>163</v>
      </c>
      <c r="E42" s="8" t="s">
        <v>164</v>
      </c>
      <c r="F42" s="8" t="s">
        <v>165</v>
      </c>
      <c r="G42" s="8" t="s">
        <v>166</v>
      </c>
      <c r="H42" s="5" t="s">
        <v>42</v>
      </c>
      <c r="I42" s="5" t="s">
        <v>43</v>
      </c>
      <c r="J42" s="20">
        <v>0.43</v>
      </c>
      <c r="K42" s="17">
        <v>1</v>
      </c>
      <c r="L42" s="17">
        <v>6000</v>
      </c>
      <c r="M42" s="17">
        <v>11572</v>
      </c>
      <c r="N42" s="17">
        <v>73450</v>
      </c>
      <c r="O42" s="44">
        <v>0.43</v>
      </c>
      <c r="P42" s="45">
        <v>2580</v>
      </c>
      <c r="Q42" s="46">
        <v>4975.96</v>
      </c>
      <c r="R42" s="46">
        <v>31583.5</v>
      </c>
      <c r="S42" s="46">
        <v>25.8</v>
      </c>
    </row>
    <row r="43" spans="1:19" ht="150" x14ac:dyDescent="0.25">
      <c r="A43" s="30">
        <f t="shared" si="1"/>
        <v>33</v>
      </c>
      <c r="B43" s="31" t="str">
        <f t="shared" ref="B43:B74" si="2">E43&amp;""&amp;F43&amp;""&amp;G43&amp;""&amp;I43&amp;""</f>
        <v>EXTRACT INSAPONIFICABIL DIN ULEI DE SOIA+ ETRACT INSAPONIFICABIL DIN ULEI DE AVOCADOCAPSULEEXTRACT INSAPONIFICABIL DIN ULEI DE SOIA 200MG+ ETRACT INSAPONIFICABIL DIN ULEI DE AVOCADO 100MGCAPSULA</v>
      </c>
      <c r="C43" s="5" t="s">
        <v>134</v>
      </c>
      <c r="D43" s="34" t="s">
        <v>167</v>
      </c>
      <c r="E43" s="5" t="s">
        <v>168</v>
      </c>
      <c r="F43" s="5" t="s">
        <v>19</v>
      </c>
      <c r="G43" s="5" t="s">
        <v>169</v>
      </c>
      <c r="H43" s="5" t="s">
        <v>42</v>
      </c>
      <c r="I43" s="5" t="s">
        <v>44</v>
      </c>
      <c r="J43" s="38">
        <v>3.8</v>
      </c>
      <c r="K43" s="17">
        <v>1</v>
      </c>
      <c r="L43" s="17">
        <v>3600</v>
      </c>
      <c r="M43" s="17">
        <v>4052</v>
      </c>
      <c r="N43" s="17">
        <v>18160</v>
      </c>
      <c r="O43" s="44">
        <v>3.8</v>
      </c>
      <c r="P43" s="45">
        <v>13680</v>
      </c>
      <c r="Q43" s="46">
        <v>15397.599999999999</v>
      </c>
      <c r="R43" s="46">
        <v>69008</v>
      </c>
      <c r="S43" s="46">
        <v>136.80000000000001</v>
      </c>
    </row>
    <row r="44" spans="1:19" ht="93.75" x14ac:dyDescent="0.25">
      <c r="A44" s="30">
        <f t="shared" si="1"/>
        <v>34</v>
      </c>
      <c r="B44" s="31" t="str">
        <f t="shared" si="2"/>
        <v>FENILEFRINĂ 2.5 MG/ML, MALEAT DE DIMETINDEN 0.25 MG/ML.SPRAY FLACON X 15 MLFENILEFRINĂ 2.5 MG/ML, MALEAT DE DIMETINDEN 0.25 MG/ML.FLACON</v>
      </c>
      <c r="C44" s="5" t="s">
        <v>28</v>
      </c>
      <c r="D44" s="34" t="s">
        <v>170</v>
      </c>
      <c r="E44" s="5" t="s">
        <v>171</v>
      </c>
      <c r="F44" s="5" t="s">
        <v>172</v>
      </c>
      <c r="G44" s="5" t="s">
        <v>171</v>
      </c>
      <c r="H44" s="5" t="s">
        <v>42</v>
      </c>
      <c r="I44" s="5" t="s">
        <v>47</v>
      </c>
      <c r="J44" s="20">
        <v>30.12</v>
      </c>
      <c r="K44" s="17">
        <v>1</v>
      </c>
      <c r="L44" s="17">
        <v>3000</v>
      </c>
      <c r="M44" s="17">
        <v>4018</v>
      </c>
      <c r="N44" s="17">
        <v>19180</v>
      </c>
      <c r="O44" s="44">
        <v>30.12</v>
      </c>
      <c r="P44" s="45">
        <v>90360</v>
      </c>
      <c r="Q44" s="46">
        <v>121022.16</v>
      </c>
      <c r="R44" s="46">
        <v>577701.6</v>
      </c>
      <c r="S44" s="46">
        <v>903.6</v>
      </c>
    </row>
    <row r="45" spans="1:19" ht="131.25" x14ac:dyDescent="0.25">
      <c r="A45" s="30">
        <f t="shared" si="1"/>
        <v>35</v>
      </c>
      <c r="B45" s="31" t="str">
        <f t="shared" si="2"/>
        <v>ALCOOL 2,4-DICLOROBENZILIC 1,2 MG, AMILMETACREZOL 0,6 MG ŞI LEVOMENTOL 5,72 MG.COMPRIMATE DE SUPTALCOOL 2,4-DICLOROBENZILIC 1,2 MG, AMILMETACREZOL 0,6 MG ŞI LEVOMENTOL 5,72 MG.COMPRIMAT</v>
      </c>
      <c r="C45" s="5" t="s">
        <v>173</v>
      </c>
      <c r="D45" s="34" t="s">
        <v>174</v>
      </c>
      <c r="E45" s="5" t="s">
        <v>175</v>
      </c>
      <c r="F45" s="5" t="s">
        <v>176</v>
      </c>
      <c r="G45" s="5" t="s">
        <v>175</v>
      </c>
      <c r="H45" s="5" t="s">
        <v>42</v>
      </c>
      <c r="I45" s="5" t="s">
        <v>43</v>
      </c>
      <c r="J45" s="38">
        <v>1.53</v>
      </c>
      <c r="K45" s="17">
        <v>1</v>
      </c>
      <c r="L45" s="17">
        <v>40000</v>
      </c>
      <c r="M45" s="17">
        <v>17203</v>
      </c>
      <c r="N45" s="17">
        <v>192800</v>
      </c>
      <c r="O45" s="44">
        <v>1.53</v>
      </c>
      <c r="P45" s="45">
        <v>61200</v>
      </c>
      <c r="Q45" s="46">
        <v>26320.59</v>
      </c>
      <c r="R45" s="46">
        <v>294984</v>
      </c>
      <c r="S45" s="46">
        <v>612</v>
      </c>
    </row>
    <row r="46" spans="1:19" ht="131.25" x14ac:dyDescent="0.25">
      <c r="A46" s="30">
        <f t="shared" si="1"/>
        <v>36</v>
      </c>
      <c r="B46" s="31" t="str">
        <f t="shared" si="2"/>
        <v>ALCOOL 2,4-DICLOROBENZILIC 1,2 MG, AMILMETACREZOL 0,6 MG ŞI LEVOMENTOL 5,9 MG.COMPRIMATE DE SUPTALCOOL 2,4-DICLOROBENZILIC 1,2 MG, AMILMETACREZOL 0,6 MG ŞI LEVOMENTOL 5,9 MG.COMPRIMAT</v>
      </c>
      <c r="C46" s="5" t="s">
        <v>173</v>
      </c>
      <c r="D46" s="34" t="s">
        <v>177</v>
      </c>
      <c r="E46" s="5" t="s">
        <v>178</v>
      </c>
      <c r="F46" s="5" t="s">
        <v>176</v>
      </c>
      <c r="G46" s="5" t="s">
        <v>178</v>
      </c>
      <c r="H46" s="5" t="s">
        <v>42</v>
      </c>
      <c r="I46" s="5" t="s">
        <v>43</v>
      </c>
      <c r="J46" s="38">
        <v>1.53</v>
      </c>
      <c r="K46" s="17">
        <v>1</v>
      </c>
      <c r="L46" s="17">
        <v>20000</v>
      </c>
      <c r="M46" s="17">
        <v>14703</v>
      </c>
      <c r="N46" s="17">
        <v>149200</v>
      </c>
      <c r="O46" s="44">
        <v>1.53</v>
      </c>
      <c r="P46" s="45">
        <v>30600</v>
      </c>
      <c r="Q46" s="46">
        <v>22495.59</v>
      </c>
      <c r="R46" s="46">
        <v>228276</v>
      </c>
      <c r="S46" s="46">
        <v>306</v>
      </c>
    </row>
    <row r="47" spans="1:19" ht="93.75" x14ac:dyDescent="0.25">
      <c r="A47" s="30">
        <f t="shared" si="1"/>
        <v>37</v>
      </c>
      <c r="B47" s="31" t="str">
        <f t="shared" si="2"/>
        <v>HIALURONAT DE SODIU+ NETILMICINASOL. OFT. - MONODOZE. 0.4MLHIALURONAT DE SODIU+ NETILMICINA 0.3%MONODOZA</v>
      </c>
      <c r="C47" s="5" t="s">
        <v>33</v>
      </c>
      <c r="D47" s="41" t="s">
        <v>179</v>
      </c>
      <c r="E47" s="27" t="s">
        <v>180</v>
      </c>
      <c r="F47" s="5" t="s">
        <v>181</v>
      </c>
      <c r="G47" s="27" t="s">
        <v>182</v>
      </c>
      <c r="H47" s="5" t="s">
        <v>74</v>
      </c>
      <c r="I47" s="5" t="s">
        <v>183</v>
      </c>
      <c r="J47" s="20">
        <v>3.75</v>
      </c>
      <c r="K47" s="17">
        <v>1</v>
      </c>
      <c r="L47" s="17">
        <v>1000</v>
      </c>
      <c r="M47" s="17">
        <v>717</v>
      </c>
      <c r="N47" s="17">
        <v>6540</v>
      </c>
      <c r="O47" s="44">
        <v>3.75</v>
      </c>
      <c r="P47" s="45">
        <v>3750</v>
      </c>
      <c r="Q47" s="46">
        <v>2688.75</v>
      </c>
      <c r="R47" s="46">
        <v>24525</v>
      </c>
      <c r="S47" s="46">
        <v>37.5</v>
      </c>
    </row>
    <row r="48" spans="1:19" ht="66.75" customHeight="1" x14ac:dyDescent="0.25">
      <c r="A48" s="30">
        <f t="shared" si="1"/>
        <v>38</v>
      </c>
      <c r="B48" s="31" t="str">
        <f t="shared" si="2"/>
        <v>ULEI DE GAULTHERIA PROCUMBENS, CAMFOR, EXTRACT DE GHEARA DIAVOLULUI (HARPAGOPHYTUM PROCUMBENS), EXTRACT DE ARNICA (ARNICA MONTANA), ALANTOINA, DEXPANTENOL, VANILIL BUTIL ETER, CARBOMER, TRIETANOLAMINA, PARAFINA LICHIDA, ALCOOL CETILSTEARILIC, MACROGOL CETOSTEARILETER 20, MACROGOL-6 STEARAT/ GLICOL STEARAT/ MACROGOL-32 STEARAT, ETANOL, APA PURIFICATA.GEL - TUB x MINIM 100 GULEI DE GAULTHERIA PROCUMBENS, CAMFOR, EXTRACT DE GHEARA DIAVOLULUI (HARPAGOPHYTUM PROCUMBENS), EXTRACT DE ARNICA (ARNICA MONTANA), ALANTOINA, DEXPANTENOL, VANILIL BUTIL ETER, CARBOMER, TRIETANOLAMINA, PARAFINA LICHIDA, ALCOOL CETILSTEARILIC, MACROGOL CETOSTEARILETER 20, MACROGOL-6 STEARAT/ GLICOL STEARAT/ MACROGOL-32 STEARAT, ETANOL, APA PURIFICATA.TUB</v>
      </c>
      <c r="C48" s="5" t="s">
        <v>27</v>
      </c>
      <c r="D48" s="37" t="s">
        <v>184</v>
      </c>
      <c r="E48" s="5" t="s">
        <v>185</v>
      </c>
      <c r="F48" s="5" t="s">
        <v>186</v>
      </c>
      <c r="G48" s="5" t="s">
        <v>185</v>
      </c>
      <c r="H48" s="5" t="s">
        <v>74</v>
      </c>
      <c r="I48" s="5" t="s">
        <v>48</v>
      </c>
      <c r="J48" s="38">
        <v>53.7</v>
      </c>
      <c r="K48" s="17">
        <v>1</v>
      </c>
      <c r="L48" s="17">
        <v>3000</v>
      </c>
      <c r="M48" s="17">
        <v>362</v>
      </c>
      <c r="N48" s="17">
        <v>8510</v>
      </c>
      <c r="O48" s="44">
        <v>53.7</v>
      </c>
      <c r="P48" s="45">
        <v>161100</v>
      </c>
      <c r="Q48" s="46">
        <v>19439.400000000001</v>
      </c>
      <c r="R48" s="46">
        <v>456987</v>
      </c>
      <c r="S48" s="46">
        <v>1611</v>
      </c>
    </row>
    <row r="49" spans="1:19" ht="75" x14ac:dyDescent="0.25">
      <c r="A49" s="30">
        <f t="shared" si="1"/>
        <v>39</v>
      </c>
      <c r="B49" s="31" t="str">
        <f t="shared" si="2"/>
        <v>HEPARINUM + ALANTOINĂ + D-PANTHENOLGEL - TUB 40 GHEPARINA 50000 U.I. + ALANTOINĂ 200 MG + D-PANTHENOL 250 MG.TUB</v>
      </c>
      <c r="C49" s="5" t="s">
        <v>37</v>
      </c>
      <c r="D49" s="34" t="s">
        <v>187</v>
      </c>
      <c r="E49" s="5" t="s">
        <v>188</v>
      </c>
      <c r="F49" s="5" t="s">
        <v>189</v>
      </c>
      <c r="G49" s="5" t="s">
        <v>190</v>
      </c>
      <c r="H49" s="5" t="s">
        <v>42</v>
      </c>
      <c r="I49" s="5" t="s">
        <v>48</v>
      </c>
      <c r="J49" s="38">
        <v>55</v>
      </c>
      <c r="K49" s="17">
        <v>1</v>
      </c>
      <c r="L49" s="17">
        <v>3000</v>
      </c>
      <c r="M49" s="17">
        <v>3815</v>
      </c>
      <c r="N49" s="17">
        <v>28190</v>
      </c>
      <c r="O49" s="44">
        <v>55</v>
      </c>
      <c r="P49" s="45">
        <v>165000</v>
      </c>
      <c r="Q49" s="46">
        <v>209825</v>
      </c>
      <c r="R49" s="46">
        <v>1550450</v>
      </c>
      <c r="S49" s="46">
        <v>1650</v>
      </c>
    </row>
    <row r="50" spans="1:19" ht="37.5" x14ac:dyDescent="0.25">
      <c r="A50" s="30">
        <f t="shared" si="1"/>
        <v>40</v>
      </c>
      <c r="B50" s="31" t="str">
        <f t="shared" si="2"/>
        <v>HEPARINUM (HEPARINĂ)CREMĂ- TUB  MINIM 40 GHEPARINĂ 50000 U.I. TUB</v>
      </c>
      <c r="C50" s="5" t="s">
        <v>37</v>
      </c>
      <c r="D50" s="34" t="s">
        <v>191</v>
      </c>
      <c r="E50" s="5" t="s">
        <v>192</v>
      </c>
      <c r="F50" s="5" t="s">
        <v>193</v>
      </c>
      <c r="G50" s="5" t="s">
        <v>194</v>
      </c>
      <c r="H50" s="5" t="s">
        <v>42</v>
      </c>
      <c r="I50" s="5" t="s">
        <v>48</v>
      </c>
      <c r="J50" s="20">
        <v>55</v>
      </c>
      <c r="K50" s="17">
        <v>1</v>
      </c>
      <c r="L50" s="17">
        <v>3000</v>
      </c>
      <c r="M50" s="17">
        <v>475</v>
      </c>
      <c r="N50" s="17">
        <v>28110</v>
      </c>
      <c r="O50" s="44">
        <v>55</v>
      </c>
      <c r="P50" s="45">
        <v>165000</v>
      </c>
      <c r="Q50" s="46">
        <v>26125</v>
      </c>
      <c r="R50" s="46">
        <v>1546050</v>
      </c>
      <c r="S50" s="46">
        <v>1650</v>
      </c>
    </row>
    <row r="51" spans="1:19" ht="60.75" customHeight="1" x14ac:dyDescent="0.25">
      <c r="A51" s="30">
        <f t="shared" si="1"/>
        <v>41</v>
      </c>
      <c r="B51" s="31" t="str">
        <f t="shared" si="2"/>
        <v>IBUPROFENUMCOMPRIMATE FILMATEIBUPROFEN 200 MGCOMPRIMAT</v>
      </c>
      <c r="C51" s="5" t="s">
        <v>36</v>
      </c>
      <c r="D51" s="36" t="s">
        <v>195</v>
      </c>
      <c r="E51" s="8" t="s">
        <v>196</v>
      </c>
      <c r="F51" s="5" t="s">
        <v>30</v>
      </c>
      <c r="G51" s="5" t="s">
        <v>197</v>
      </c>
      <c r="H51" s="5" t="s">
        <v>42</v>
      </c>
      <c r="I51" s="5" t="s">
        <v>43</v>
      </c>
      <c r="J51" s="38">
        <v>1.5</v>
      </c>
      <c r="K51" s="17">
        <v>1</v>
      </c>
      <c r="L51" s="17">
        <v>40000</v>
      </c>
      <c r="M51" s="17">
        <v>23043</v>
      </c>
      <c r="N51" s="17">
        <v>186500</v>
      </c>
      <c r="O51" s="44">
        <v>1.5</v>
      </c>
      <c r="P51" s="45">
        <v>60000</v>
      </c>
      <c r="Q51" s="46">
        <v>34564.5</v>
      </c>
      <c r="R51" s="46">
        <v>279750</v>
      </c>
      <c r="S51" s="46">
        <v>600</v>
      </c>
    </row>
    <row r="52" spans="1:19" ht="59.25" customHeight="1" x14ac:dyDescent="0.25">
      <c r="A52" s="30">
        <f t="shared" si="1"/>
        <v>42</v>
      </c>
      <c r="B52" s="31" t="str">
        <f t="shared" si="2"/>
        <v>IHTIOL 1,5 GOXID DE ZINC 15 G, OXID DE TITAN 6 G, EXTRACT HAMAMELIS FLUID EXPRIMAT IN SUBSTANTA USCATA 0,13 G, TETRABORAT DE SODIU 0,10 G.UNGUENT - TUB MINIM 40 GIHTIOL 1,5 GOXID DE ZINC 15 G, OXID DE TITAN 6 G, EXTRACT HAMAMELIS FLUID EXPRIMAT IN SUBSTANTA USCATA 0,13 G, TETRABORAT DE SODIU 0,10 G.TUB</v>
      </c>
      <c r="C52" s="5" t="s">
        <v>198</v>
      </c>
      <c r="D52" s="34" t="s">
        <v>199</v>
      </c>
      <c r="E52" s="5" t="s">
        <v>200</v>
      </c>
      <c r="F52" s="5" t="s">
        <v>201</v>
      </c>
      <c r="G52" s="5" t="s">
        <v>200</v>
      </c>
      <c r="H52" s="5" t="s">
        <v>74</v>
      </c>
      <c r="I52" s="5" t="s">
        <v>48</v>
      </c>
      <c r="J52" s="38">
        <v>25.1</v>
      </c>
      <c r="K52" s="17">
        <v>1</v>
      </c>
      <c r="L52" s="17">
        <v>1500</v>
      </c>
      <c r="M52" s="17">
        <v>229</v>
      </c>
      <c r="N52" s="17">
        <v>5280</v>
      </c>
      <c r="O52" s="44">
        <v>25.1</v>
      </c>
      <c r="P52" s="45">
        <v>37650</v>
      </c>
      <c r="Q52" s="46">
        <v>5747.9000000000005</v>
      </c>
      <c r="R52" s="46">
        <v>132528</v>
      </c>
      <c r="S52" s="46">
        <v>376.5</v>
      </c>
    </row>
    <row r="53" spans="1:19" ht="42.75" customHeight="1" x14ac:dyDescent="0.25">
      <c r="A53" s="30">
        <f t="shared" si="1"/>
        <v>43</v>
      </c>
      <c r="B53" s="31" t="str">
        <f t="shared" si="2"/>
        <v>INDOMETACINUM (INDOMETACIN)CREMA - TUB  MINIM 35 GINDOMETACIN 4%TUB</v>
      </c>
      <c r="C53" s="5" t="s">
        <v>27</v>
      </c>
      <c r="D53" s="34" t="s">
        <v>202</v>
      </c>
      <c r="E53" s="5" t="s">
        <v>59</v>
      </c>
      <c r="F53" s="5" t="s">
        <v>203</v>
      </c>
      <c r="G53" s="23" t="s">
        <v>204</v>
      </c>
      <c r="H53" s="5" t="s">
        <v>42</v>
      </c>
      <c r="I53" s="5" t="s">
        <v>48</v>
      </c>
      <c r="J53" s="20">
        <v>36.14</v>
      </c>
      <c r="K53" s="17">
        <v>1</v>
      </c>
      <c r="L53" s="17">
        <v>3000</v>
      </c>
      <c r="M53" s="17">
        <v>35</v>
      </c>
      <c r="N53" s="17">
        <v>7675</v>
      </c>
      <c r="O53" s="44">
        <v>36.14</v>
      </c>
      <c r="P53" s="45">
        <v>108420</v>
      </c>
      <c r="Q53" s="46">
        <v>1264.9000000000001</v>
      </c>
      <c r="R53" s="46">
        <v>277374.5</v>
      </c>
      <c r="S53" s="46">
        <v>1084.2</v>
      </c>
    </row>
    <row r="54" spans="1:19" ht="48" customHeight="1" x14ac:dyDescent="0.25">
      <c r="A54" s="30">
        <f t="shared" si="1"/>
        <v>44</v>
      </c>
      <c r="B54" s="31" t="str">
        <f t="shared" si="2"/>
        <v>LICHEN ISLANDICUS 50 MG; BENZOCAINĂ 10 MGCOMPRIMATE DE SUPTLICHEN ISLANDICUS 50 MG; BENZOCAINĂ 10 MGCOMPRIMAT</v>
      </c>
      <c r="C54" s="5" t="s">
        <v>173</v>
      </c>
      <c r="D54" s="34" t="s">
        <v>205</v>
      </c>
      <c r="E54" s="5" t="s">
        <v>206</v>
      </c>
      <c r="F54" s="5" t="s">
        <v>176</v>
      </c>
      <c r="G54" s="5" t="s">
        <v>206</v>
      </c>
      <c r="H54" s="5" t="s">
        <v>74</v>
      </c>
      <c r="I54" s="5" t="s">
        <v>43</v>
      </c>
      <c r="J54" s="20">
        <v>1</v>
      </c>
      <c r="K54" s="17">
        <v>1</v>
      </c>
      <c r="L54" s="17">
        <v>10000</v>
      </c>
      <c r="M54" s="17">
        <v>7452</v>
      </c>
      <c r="N54" s="17">
        <v>63100</v>
      </c>
      <c r="O54" s="44">
        <v>1</v>
      </c>
      <c r="P54" s="45">
        <v>10000</v>
      </c>
      <c r="Q54" s="46">
        <v>7452</v>
      </c>
      <c r="R54" s="46">
        <v>63100</v>
      </c>
      <c r="S54" s="46">
        <v>100</v>
      </c>
    </row>
    <row r="55" spans="1:19" ht="37.5" x14ac:dyDescent="0.25">
      <c r="A55" s="30">
        <f t="shared" si="1"/>
        <v>45</v>
      </c>
      <c r="B55" s="31" t="str">
        <f t="shared" si="2"/>
        <v>MAGNEZIU PULBERE GRANULE - PLICMAGNEZIU 300 MG/PLICPLIC</v>
      </c>
      <c r="C55" s="5" t="s">
        <v>55</v>
      </c>
      <c r="D55" s="36" t="s">
        <v>207</v>
      </c>
      <c r="E55" s="5" t="s">
        <v>208</v>
      </c>
      <c r="F55" s="5" t="s">
        <v>209</v>
      </c>
      <c r="G55" s="5" t="s">
        <v>210</v>
      </c>
      <c r="H55" s="5" t="s">
        <v>74</v>
      </c>
      <c r="I55" s="5" t="s">
        <v>46</v>
      </c>
      <c r="J55" s="38">
        <v>1.5</v>
      </c>
      <c r="K55" s="17">
        <v>1</v>
      </c>
      <c r="L55" s="17">
        <v>10000</v>
      </c>
      <c r="M55" s="17">
        <v>5052</v>
      </c>
      <c r="N55" s="17">
        <v>41100</v>
      </c>
      <c r="O55" s="44">
        <v>1.5</v>
      </c>
      <c r="P55" s="45">
        <v>15000</v>
      </c>
      <c r="Q55" s="46">
        <v>7578</v>
      </c>
      <c r="R55" s="46">
        <v>61650</v>
      </c>
      <c r="S55" s="46">
        <v>150</v>
      </c>
    </row>
    <row r="56" spans="1:19" s="10" customFormat="1" ht="56.25" x14ac:dyDescent="0.25">
      <c r="A56" s="30">
        <f t="shared" si="1"/>
        <v>46</v>
      </c>
      <c r="B56" s="31" t="str">
        <f t="shared" si="2"/>
        <v>NAPHAZOLINUM (NAFAZOLINĂ)SOL. NAZALĂ - FLACON  10 MLNAFAZOLINĂ 0,1%FLACON</v>
      </c>
      <c r="C56" s="35" t="s">
        <v>28</v>
      </c>
      <c r="D56" s="34" t="s">
        <v>211</v>
      </c>
      <c r="E56" s="5" t="s">
        <v>212</v>
      </c>
      <c r="F56" s="5" t="s">
        <v>213</v>
      </c>
      <c r="G56" s="24" t="s">
        <v>214</v>
      </c>
      <c r="H56" s="5" t="s">
        <v>42</v>
      </c>
      <c r="I56" s="5" t="s">
        <v>47</v>
      </c>
      <c r="J56" s="38">
        <v>20.66</v>
      </c>
      <c r="K56" s="17">
        <v>1</v>
      </c>
      <c r="L56" s="17">
        <v>2500</v>
      </c>
      <c r="M56" s="17">
        <v>3051</v>
      </c>
      <c r="N56" s="17">
        <v>13110</v>
      </c>
      <c r="O56" s="44">
        <v>20.66</v>
      </c>
      <c r="P56" s="45">
        <v>51650</v>
      </c>
      <c r="Q56" s="46">
        <v>63033.66</v>
      </c>
      <c r="R56" s="46">
        <v>270852.59999999998</v>
      </c>
      <c r="S56" s="46">
        <v>516.5</v>
      </c>
    </row>
    <row r="57" spans="1:19" ht="77.25" customHeight="1" x14ac:dyDescent="0.25">
      <c r="A57" s="30">
        <f t="shared" si="1"/>
        <v>47</v>
      </c>
      <c r="B57" s="31" t="str">
        <f t="shared" si="2"/>
        <v>NONILVANILAMIDĂ 4 MG; NICOBOXIL 25 MG.UNGUENT - TUB  MINIM 20 GNONILVANILAMIDĂ 4 MG; NICOBOXIL 25 MG.TUB</v>
      </c>
      <c r="C57" s="5" t="s">
        <v>27</v>
      </c>
      <c r="D57" s="34" t="s">
        <v>215</v>
      </c>
      <c r="E57" s="5" t="s">
        <v>216</v>
      </c>
      <c r="F57" s="5" t="s">
        <v>217</v>
      </c>
      <c r="G57" s="5" t="s">
        <v>216</v>
      </c>
      <c r="H57" s="5" t="s">
        <v>42</v>
      </c>
      <c r="I57" s="5" t="s">
        <v>48</v>
      </c>
      <c r="J57" s="20">
        <v>33</v>
      </c>
      <c r="K57" s="17">
        <v>1</v>
      </c>
      <c r="L57" s="17">
        <v>2000</v>
      </c>
      <c r="M57" s="17">
        <v>159</v>
      </c>
      <c r="N57" s="17">
        <v>6040</v>
      </c>
      <c r="O57" s="44">
        <v>33</v>
      </c>
      <c r="P57" s="45">
        <v>66000</v>
      </c>
      <c r="Q57" s="46">
        <v>5247</v>
      </c>
      <c r="R57" s="46">
        <v>199320</v>
      </c>
      <c r="S57" s="46">
        <v>660</v>
      </c>
    </row>
    <row r="58" spans="1:19" ht="73.5" customHeight="1" x14ac:dyDescent="0.25">
      <c r="A58" s="30">
        <f t="shared" si="1"/>
        <v>48</v>
      </c>
      <c r="B58" s="31" t="str">
        <f t="shared" si="2"/>
        <v>NEOMICINĂ 5 MG, ZINC BACITRACINĂ  5 MGPUDRĂNEOMICINĂ 5 MG, ZINC BACITRACINĂ  5 MGFLACON</v>
      </c>
      <c r="C58" s="5" t="s">
        <v>63</v>
      </c>
      <c r="D58" s="34" t="s">
        <v>218</v>
      </c>
      <c r="E58" s="5" t="s">
        <v>219</v>
      </c>
      <c r="F58" s="5" t="s">
        <v>220</v>
      </c>
      <c r="G58" s="5" t="s">
        <v>219</v>
      </c>
      <c r="H58" s="5" t="s">
        <v>42</v>
      </c>
      <c r="I58" s="5" t="s">
        <v>47</v>
      </c>
      <c r="J58" s="38">
        <v>42</v>
      </c>
      <c r="K58" s="17">
        <v>1</v>
      </c>
      <c r="L58" s="17">
        <v>1500</v>
      </c>
      <c r="M58" s="17">
        <v>1060</v>
      </c>
      <c r="N58" s="17">
        <v>10790</v>
      </c>
      <c r="O58" s="44">
        <v>42</v>
      </c>
      <c r="P58" s="45">
        <v>63000</v>
      </c>
      <c r="Q58" s="46">
        <v>44520</v>
      </c>
      <c r="R58" s="46">
        <v>453180</v>
      </c>
      <c r="S58" s="46">
        <v>630</v>
      </c>
    </row>
    <row r="59" spans="1:19" ht="75" x14ac:dyDescent="0.25">
      <c r="A59" s="30">
        <f t="shared" si="1"/>
        <v>49</v>
      </c>
      <c r="B59" s="31" t="str">
        <f t="shared" si="2"/>
        <v>NEOMICINĂ 5000 UI, ZINC BACITRACINĂ 250 UI.UNGUENT - TUB MINIM 20 GNEOMICINĂ 5000 UI, ZINC BACITRACINĂ 250 UI.TUB</v>
      </c>
      <c r="C59" s="5" t="s">
        <v>38</v>
      </c>
      <c r="D59" s="34" t="s">
        <v>221</v>
      </c>
      <c r="E59" s="5" t="s">
        <v>222</v>
      </c>
      <c r="F59" s="5" t="s">
        <v>65</v>
      </c>
      <c r="G59" s="5" t="s">
        <v>222</v>
      </c>
      <c r="H59" s="5" t="s">
        <v>42</v>
      </c>
      <c r="I59" s="5" t="s">
        <v>48</v>
      </c>
      <c r="J59" s="20">
        <v>39.700000000000003</v>
      </c>
      <c r="K59" s="17">
        <v>1</v>
      </c>
      <c r="L59" s="17">
        <v>1200</v>
      </c>
      <c r="M59" s="17">
        <v>1180</v>
      </c>
      <c r="N59" s="17">
        <v>10460</v>
      </c>
      <c r="O59" s="44">
        <v>39.700000000000003</v>
      </c>
      <c r="P59" s="45">
        <v>47640</v>
      </c>
      <c r="Q59" s="46">
        <v>46846</v>
      </c>
      <c r="R59" s="46">
        <v>415262.00000000006</v>
      </c>
      <c r="S59" s="46">
        <v>476.4</v>
      </c>
    </row>
    <row r="60" spans="1:19" ht="131.25" x14ac:dyDescent="0.25">
      <c r="A60" s="30">
        <f t="shared" si="1"/>
        <v>50</v>
      </c>
      <c r="B60" s="31" t="str">
        <f t="shared" si="2"/>
        <v>OSCILLOCOCCINUM ® SAU ECHIVALENTGRANULE HOMEOPATICEO DOZĂ DE 1 G GRANULE HOMEOPATE CONŢINE ANAS BARBARIAE, HEPATIS ET CORDIS EXTRACTUM 200 K-0,01 ML.DOZĂ</v>
      </c>
      <c r="C60" s="39" t="s">
        <v>39</v>
      </c>
      <c r="D60" s="40" t="s">
        <v>223</v>
      </c>
      <c r="E60" s="39" t="s">
        <v>223</v>
      </c>
      <c r="F60" s="39" t="s">
        <v>224</v>
      </c>
      <c r="G60" s="39" t="s">
        <v>225</v>
      </c>
      <c r="H60" s="5" t="s">
        <v>42</v>
      </c>
      <c r="I60" s="5" t="s">
        <v>226</v>
      </c>
      <c r="J60" s="20">
        <v>4.3600000000000003</v>
      </c>
      <c r="K60" s="17">
        <v>1</v>
      </c>
      <c r="L60" s="17">
        <v>7500</v>
      </c>
      <c r="M60" s="17">
        <v>1203</v>
      </c>
      <c r="N60" s="17">
        <v>35100</v>
      </c>
      <c r="O60" s="44">
        <v>4.3600000000000003</v>
      </c>
      <c r="P60" s="45">
        <v>32700.000000000004</v>
      </c>
      <c r="Q60" s="46">
        <v>5245.0800000000008</v>
      </c>
      <c r="R60" s="46">
        <v>153036</v>
      </c>
      <c r="S60" s="46">
        <v>327.00000000000006</v>
      </c>
    </row>
    <row r="61" spans="1:19" ht="93.75" x14ac:dyDescent="0.25">
      <c r="A61" s="30">
        <f t="shared" si="1"/>
        <v>51</v>
      </c>
      <c r="B61" s="31" t="str">
        <f t="shared" si="2"/>
        <v>PANCREATINUM (PANCREATINĂ)CAPSULE CU MINI-COMPRIMATE GASTROREZISTENTEPANCREATINĂ 356.1 MGCAPSULA</v>
      </c>
      <c r="C61" s="5" t="s">
        <v>18</v>
      </c>
      <c r="D61" s="36" t="s">
        <v>227</v>
      </c>
      <c r="E61" s="4" t="s">
        <v>228</v>
      </c>
      <c r="F61" s="16" t="s">
        <v>229</v>
      </c>
      <c r="G61" s="26" t="s">
        <v>230</v>
      </c>
      <c r="H61" s="5" t="s">
        <v>42</v>
      </c>
      <c r="I61" s="5" t="s">
        <v>44</v>
      </c>
      <c r="J61" s="20">
        <v>2.25</v>
      </c>
      <c r="K61" s="17">
        <v>1</v>
      </c>
      <c r="L61" s="17">
        <v>30000</v>
      </c>
      <c r="M61" s="17">
        <v>22313</v>
      </c>
      <c r="N61" s="17">
        <v>175700</v>
      </c>
      <c r="O61" s="44">
        <v>2.25</v>
      </c>
      <c r="P61" s="45">
        <v>67500</v>
      </c>
      <c r="Q61" s="46">
        <v>50204.25</v>
      </c>
      <c r="R61" s="46">
        <v>395325</v>
      </c>
      <c r="S61" s="46">
        <v>675</v>
      </c>
    </row>
    <row r="62" spans="1:19" ht="63.75" customHeight="1" x14ac:dyDescent="0.25">
      <c r="A62" s="30">
        <f t="shared" si="1"/>
        <v>52</v>
      </c>
      <c r="B62" s="31" t="str">
        <f t="shared" si="2"/>
        <v>PARACETAMOL + CLORHIDRAT DE FENILEFRINĂPULBERE PENTRU SOLUȚIE ORALĂ-PLICPARACETAMOL - 650 MG, CLORHIDRAT DE FENILEFRINĂ - 10 MG.PLIC</v>
      </c>
      <c r="C62" s="5" t="s">
        <v>20</v>
      </c>
      <c r="D62" s="34" t="s">
        <v>231</v>
      </c>
      <c r="E62" s="5" t="s">
        <v>232</v>
      </c>
      <c r="F62" s="5" t="s">
        <v>233</v>
      </c>
      <c r="G62" s="5" t="s">
        <v>234</v>
      </c>
      <c r="H62" s="5" t="s">
        <v>42</v>
      </c>
      <c r="I62" s="5" t="s">
        <v>46</v>
      </c>
      <c r="J62" s="38">
        <v>4.05</v>
      </c>
      <c r="K62" s="17">
        <v>1</v>
      </c>
      <c r="L62" s="17">
        <v>15000</v>
      </c>
      <c r="M62" s="17">
        <v>24693</v>
      </c>
      <c r="N62" s="17">
        <v>109100</v>
      </c>
      <c r="O62" s="44">
        <v>4.05</v>
      </c>
      <c r="P62" s="45">
        <v>60750</v>
      </c>
      <c r="Q62" s="46">
        <v>100006.65</v>
      </c>
      <c r="R62" s="46">
        <v>441855</v>
      </c>
      <c r="S62" s="46">
        <v>607.5</v>
      </c>
    </row>
    <row r="63" spans="1:19" ht="131.25" x14ac:dyDescent="0.25">
      <c r="A63" s="30">
        <f t="shared" si="1"/>
        <v>53</v>
      </c>
      <c r="B63" s="31" t="str">
        <f t="shared" si="2"/>
        <v>PARACETAMOL + MALEAT DE FENIRAMINĂ + CLORHIDRAT DE FENILEFRINĂPULBERE PENTRU SOLUȚIE ORALĂ-PLICPARACETAMOL - 650 MG, MALEAT DE FENIRAMINĂ - 20 MG, CLORHIDRAT DE FENILEFRINĂ - 10 MG.PLIC</v>
      </c>
      <c r="C63" s="5" t="s">
        <v>20</v>
      </c>
      <c r="D63" s="34" t="s">
        <v>235</v>
      </c>
      <c r="E63" s="5" t="s">
        <v>236</v>
      </c>
      <c r="F63" s="5" t="s">
        <v>233</v>
      </c>
      <c r="G63" s="5" t="s">
        <v>237</v>
      </c>
      <c r="H63" s="5" t="s">
        <v>42</v>
      </c>
      <c r="I63" s="5" t="s">
        <v>46</v>
      </c>
      <c r="J63" s="38">
        <v>4.5</v>
      </c>
      <c r="K63" s="17">
        <v>1</v>
      </c>
      <c r="L63" s="17">
        <v>17000</v>
      </c>
      <c r="M63" s="17">
        <v>20493</v>
      </c>
      <c r="N63" s="17">
        <v>106100</v>
      </c>
      <c r="O63" s="44">
        <v>4.5</v>
      </c>
      <c r="P63" s="45">
        <v>76500</v>
      </c>
      <c r="Q63" s="46">
        <v>92218.5</v>
      </c>
      <c r="R63" s="46">
        <v>477450</v>
      </c>
      <c r="S63" s="46">
        <v>765</v>
      </c>
    </row>
    <row r="64" spans="1:19" ht="150" x14ac:dyDescent="0.25">
      <c r="A64" s="30">
        <f t="shared" si="1"/>
        <v>54</v>
      </c>
      <c r="B64" s="31" t="str">
        <f t="shared" si="2"/>
        <v>PARACETAMOL 500 MG + CLORHIDRAT DE PSEUDOEFEDRINA 60 MG/CPR. ȘI PARACETAMOL 500 MG/CPR.COMPRIMATE + CAPSULEPARACETAMOL 500 MG + CLORHIDRAT DE PSEUDOEFEDRINA 60 MG/CPR. ȘI PARACETAMOL 500 MG/CPR.COMPRIMAT</v>
      </c>
      <c r="C64" s="5" t="s">
        <v>40</v>
      </c>
      <c r="D64" s="34" t="s">
        <v>238</v>
      </c>
      <c r="E64" s="5" t="s">
        <v>239</v>
      </c>
      <c r="F64" s="5" t="s">
        <v>240</v>
      </c>
      <c r="G64" s="5" t="s">
        <v>239</v>
      </c>
      <c r="H64" s="5" t="s">
        <v>42</v>
      </c>
      <c r="I64" s="5" t="s">
        <v>43</v>
      </c>
      <c r="J64" s="38">
        <v>2.58</v>
      </c>
      <c r="K64" s="17">
        <v>1</v>
      </c>
      <c r="L64" s="17">
        <v>23000</v>
      </c>
      <c r="M64" s="17">
        <v>4722</v>
      </c>
      <c r="N64" s="17">
        <v>69800</v>
      </c>
      <c r="O64" s="44">
        <v>2.58</v>
      </c>
      <c r="P64" s="45">
        <v>59340</v>
      </c>
      <c r="Q64" s="46">
        <v>12182.76</v>
      </c>
      <c r="R64" s="46">
        <v>180084</v>
      </c>
      <c r="S64" s="46">
        <v>593.4</v>
      </c>
    </row>
    <row r="65" spans="1:19" ht="93.75" x14ac:dyDescent="0.25">
      <c r="A65" s="30">
        <f t="shared" si="1"/>
        <v>55</v>
      </c>
      <c r="B65" s="31" t="str">
        <f t="shared" si="2"/>
        <v>PARACETAMOL 500 MG; CAFEINĂ MINIM 60 MG.COMPRIMATEPARACETAMOL 500 MG; CAFEINĂ MINIM 60 MG.COMPRIMAT</v>
      </c>
      <c r="C65" s="5" t="s">
        <v>20</v>
      </c>
      <c r="D65" s="37" t="s">
        <v>241</v>
      </c>
      <c r="E65" s="26" t="s">
        <v>242</v>
      </c>
      <c r="F65" s="5" t="s">
        <v>21</v>
      </c>
      <c r="G65" s="26" t="s">
        <v>242</v>
      </c>
      <c r="H65" s="5" t="s">
        <v>42</v>
      </c>
      <c r="I65" s="5" t="s">
        <v>43</v>
      </c>
      <c r="J65" s="38">
        <v>1.38</v>
      </c>
      <c r="K65" s="17">
        <v>1</v>
      </c>
      <c r="L65" s="17">
        <v>20000</v>
      </c>
      <c r="M65" s="17">
        <v>4032</v>
      </c>
      <c r="N65" s="17">
        <v>61200</v>
      </c>
      <c r="O65" s="44">
        <v>1.38</v>
      </c>
      <c r="P65" s="45">
        <v>27599.999999999996</v>
      </c>
      <c r="Q65" s="46">
        <v>5564.16</v>
      </c>
      <c r="R65" s="46">
        <v>84456</v>
      </c>
      <c r="S65" s="46">
        <v>275.99999999999994</v>
      </c>
    </row>
    <row r="66" spans="1:19" ht="59.25" customHeight="1" x14ac:dyDescent="0.25">
      <c r="A66" s="30">
        <f t="shared" si="1"/>
        <v>56</v>
      </c>
      <c r="B66" s="31" t="str">
        <f t="shared" si="2"/>
        <v>PICOSULFAT DE SODIU 10 MG, OXID DE MAGNEZIU UȘOR 3.5 G, ACID CITRIC ANHIDRU 12 G.PULBERE PENTRU SOLUȚIE ORALĂ - PLIC 16,1 G PICOSULFAT DE SODIU 10 MG, OXID DE MAGNEZIU UȘOR 3.5 G, ACID CITRIC ANHIDRU 12 G.PLIC</v>
      </c>
      <c r="C66" s="5" t="s">
        <v>87</v>
      </c>
      <c r="D66" s="34" t="s">
        <v>243</v>
      </c>
      <c r="E66" s="5" t="s">
        <v>244</v>
      </c>
      <c r="F66" s="5" t="s">
        <v>245</v>
      </c>
      <c r="G66" s="5" t="s">
        <v>244</v>
      </c>
      <c r="H66" s="5" t="s">
        <v>42</v>
      </c>
      <c r="I66" s="18" t="s">
        <v>46</v>
      </c>
      <c r="J66" s="38">
        <v>25.35</v>
      </c>
      <c r="K66" s="17">
        <v>1</v>
      </c>
      <c r="L66" s="17">
        <v>5000</v>
      </c>
      <c r="M66" s="17">
        <v>1538</v>
      </c>
      <c r="N66" s="17">
        <v>38000</v>
      </c>
      <c r="O66" s="44">
        <v>25.35</v>
      </c>
      <c r="P66" s="45">
        <v>126750</v>
      </c>
      <c r="Q66" s="46">
        <v>38988.300000000003</v>
      </c>
      <c r="R66" s="46">
        <v>963300</v>
      </c>
      <c r="S66" s="46">
        <v>1267.5</v>
      </c>
    </row>
    <row r="67" spans="1:19" ht="75" x14ac:dyDescent="0.25">
      <c r="A67" s="30">
        <f t="shared" si="1"/>
        <v>57</v>
      </c>
      <c r="B67" s="31" t="str">
        <f t="shared" si="2"/>
        <v>PREDNISOLON + NEOMICINĂUNGUENT - TUB 40 GPREDNISOLON 0,25 G + NEOMICINĂ 0,5 GTUB</v>
      </c>
      <c r="C67" s="5" t="s">
        <v>62</v>
      </c>
      <c r="D67" s="34" t="s">
        <v>246</v>
      </c>
      <c r="E67" s="5" t="s">
        <v>247</v>
      </c>
      <c r="F67" s="5" t="s">
        <v>248</v>
      </c>
      <c r="G67" s="5" t="s">
        <v>249</v>
      </c>
      <c r="H67" s="5" t="s">
        <v>42</v>
      </c>
      <c r="I67" s="5" t="s">
        <v>48</v>
      </c>
      <c r="J67" s="38">
        <v>31.35</v>
      </c>
      <c r="K67" s="17">
        <v>1</v>
      </c>
      <c r="L67" s="17">
        <v>1000</v>
      </c>
      <c r="M67" s="17">
        <v>560</v>
      </c>
      <c r="N67" s="17">
        <v>7145</v>
      </c>
      <c r="O67" s="44">
        <v>31.35</v>
      </c>
      <c r="P67" s="45">
        <v>31350</v>
      </c>
      <c r="Q67" s="46">
        <v>17556</v>
      </c>
      <c r="R67" s="46">
        <v>223995.75</v>
      </c>
      <c r="S67" s="46">
        <v>313.5</v>
      </c>
    </row>
    <row r="68" spans="1:19" ht="93.75" x14ac:dyDescent="0.25">
      <c r="A68" s="30">
        <f t="shared" si="1"/>
        <v>58</v>
      </c>
      <c r="B68" s="31" t="str">
        <f t="shared" si="2"/>
        <v>ROWACHOL ® SAU ECHIVALENTSOL. ORALĂα-PINEN 13,6 MG, β-PINEN 3,4 MG, MENTOL 32 MG, MENTONĂ 6 MG, BORNEOL 5 MG, CAMFEN 5 MG, CINEOL 2 MG.FLACON</v>
      </c>
      <c r="C68" s="5" t="s">
        <v>18</v>
      </c>
      <c r="D68" s="36" t="s">
        <v>250</v>
      </c>
      <c r="E68" s="5" t="s">
        <v>250</v>
      </c>
      <c r="F68" s="5" t="s">
        <v>68</v>
      </c>
      <c r="G68" s="5" t="s">
        <v>251</v>
      </c>
      <c r="H68" s="5" t="s">
        <v>42</v>
      </c>
      <c r="I68" s="5" t="s">
        <v>47</v>
      </c>
      <c r="J68" s="38">
        <v>29</v>
      </c>
      <c r="K68" s="17">
        <v>1</v>
      </c>
      <c r="L68" s="17">
        <v>600</v>
      </c>
      <c r="M68" s="17">
        <v>1336</v>
      </c>
      <c r="N68" s="17">
        <v>5290</v>
      </c>
      <c r="O68" s="44">
        <v>29</v>
      </c>
      <c r="P68" s="45">
        <v>17400</v>
      </c>
      <c r="Q68" s="46">
        <v>38744</v>
      </c>
      <c r="R68" s="46">
        <v>153410</v>
      </c>
      <c r="S68" s="46">
        <v>174</v>
      </c>
    </row>
    <row r="69" spans="1:19" ht="284.25" customHeight="1" x14ac:dyDescent="0.25">
      <c r="A69" s="30">
        <f t="shared" si="1"/>
        <v>59</v>
      </c>
      <c r="B69" s="31" t="str">
        <f t="shared" si="2"/>
        <v>ROWACHOL ® SAU ECHIVALENTCAPSULEα-PINEN 13,6 MG, β-PINEN 3,4 MG, MENTOL 32 MG, MENTONĂ 6 MG, BORNEOL 5 MG, CAMFEN 5 MG, CINEOL 2 MG.CAPSULA</v>
      </c>
      <c r="C69" s="5" t="s">
        <v>18</v>
      </c>
      <c r="D69" s="36" t="s">
        <v>250</v>
      </c>
      <c r="E69" s="5" t="s">
        <v>250</v>
      </c>
      <c r="F69" s="5" t="s">
        <v>19</v>
      </c>
      <c r="G69" s="5" t="s">
        <v>251</v>
      </c>
      <c r="H69" s="5" t="s">
        <v>42</v>
      </c>
      <c r="I69" s="5" t="s">
        <v>44</v>
      </c>
      <c r="J69" s="20">
        <v>0.69</v>
      </c>
      <c r="K69" s="17">
        <v>1</v>
      </c>
      <c r="L69" s="17">
        <v>5000</v>
      </c>
      <c r="M69" s="17">
        <v>9903</v>
      </c>
      <c r="N69" s="17">
        <v>60100</v>
      </c>
      <c r="O69" s="44">
        <v>0.69</v>
      </c>
      <c r="P69" s="45">
        <v>3449.9999999999995</v>
      </c>
      <c r="Q69" s="46">
        <v>6833.07</v>
      </c>
      <c r="R69" s="46">
        <v>41469</v>
      </c>
      <c r="S69" s="46">
        <v>34.499999999999993</v>
      </c>
    </row>
    <row r="70" spans="1:19" ht="112.5" x14ac:dyDescent="0.25">
      <c r="A70" s="30">
        <f t="shared" si="1"/>
        <v>60</v>
      </c>
      <c r="B70" s="31" t="str">
        <f t="shared" si="2"/>
        <v>ROWATHINEX ® SAU ECHIVALENTSOL. ORALĂALFA-PINEN 24,8 MG, BETA-PINEN 6,2 MG, CAMFEN 15 MG, CINEOL 3 MG, FENCONĂ 4 MG, BORNEOL 10 MG, ANETOL 4 MG.FLACON</v>
      </c>
      <c r="C70" s="5" t="s">
        <v>29</v>
      </c>
      <c r="D70" s="34" t="s">
        <v>252</v>
      </c>
      <c r="E70" s="5" t="s">
        <v>252</v>
      </c>
      <c r="F70" s="5" t="s">
        <v>68</v>
      </c>
      <c r="G70" s="5" t="s">
        <v>253</v>
      </c>
      <c r="H70" s="5" t="s">
        <v>42</v>
      </c>
      <c r="I70" s="5" t="s">
        <v>47</v>
      </c>
      <c r="J70" s="20">
        <v>0.69</v>
      </c>
      <c r="K70" s="17">
        <v>1</v>
      </c>
      <c r="L70" s="17">
        <v>750</v>
      </c>
      <c r="M70" s="17">
        <v>2821</v>
      </c>
      <c r="N70" s="17">
        <v>8360</v>
      </c>
      <c r="O70" s="44">
        <v>0.69</v>
      </c>
      <c r="P70" s="45">
        <v>517.5</v>
      </c>
      <c r="Q70" s="46">
        <v>1946.4899999999998</v>
      </c>
      <c r="R70" s="46">
        <v>5768.4</v>
      </c>
      <c r="S70" s="46">
        <v>5.17</v>
      </c>
    </row>
    <row r="71" spans="1:19" ht="56.25" x14ac:dyDescent="0.25">
      <c r="A71" s="30">
        <f t="shared" si="1"/>
        <v>61</v>
      </c>
      <c r="B71" s="31" t="str">
        <f t="shared" si="2"/>
        <v>RUTIN 20 MG, ACID ASCORBIC 50 MGCOMPRIMATERUTIN 20 MG, ACID ASCORBIC 50 MGCOMPRIMAT</v>
      </c>
      <c r="C71" s="5" t="s">
        <v>56</v>
      </c>
      <c r="D71" s="34" t="s">
        <v>254</v>
      </c>
      <c r="E71" s="5" t="s">
        <v>255</v>
      </c>
      <c r="F71" s="5" t="s">
        <v>21</v>
      </c>
      <c r="G71" s="5" t="s">
        <v>255</v>
      </c>
      <c r="H71" s="5" t="s">
        <v>74</v>
      </c>
      <c r="I71" s="5" t="s">
        <v>43</v>
      </c>
      <c r="J71" s="38">
        <v>1.65</v>
      </c>
      <c r="K71" s="17">
        <v>1</v>
      </c>
      <c r="L71" s="17">
        <v>5000</v>
      </c>
      <c r="M71" s="17">
        <v>5842</v>
      </c>
      <c r="N71" s="17">
        <v>25900</v>
      </c>
      <c r="O71" s="44">
        <v>1.65</v>
      </c>
      <c r="P71" s="45">
        <v>8250</v>
      </c>
      <c r="Q71" s="46">
        <v>9639.2999999999993</v>
      </c>
      <c r="R71" s="46">
        <v>42735</v>
      </c>
      <c r="S71" s="46">
        <v>82.5</v>
      </c>
    </row>
    <row r="72" spans="1:19" ht="93.75" x14ac:dyDescent="0.25">
      <c r="A72" s="30">
        <f t="shared" si="1"/>
        <v>62</v>
      </c>
      <c r="B72" s="31" t="str">
        <f t="shared" si="2"/>
        <v>SARIDON ®, SANADOR EXTRA ® SAU ECHIVALENTCOMPRIMATEPARACETAMOL 250 MG; PROPIFENAZONĂ 150 MG; CAFEINĂ ANHIDRĂ 50 MG.COMPRIMAT</v>
      </c>
      <c r="C72" s="5" t="s">
        <v>20</v>
      </c>
      <c r="D72" s="34" t="s">
        <v>256</v>
      </c>
      <c r="E72" s="5" t="s">
        <v>256</v>
      </c>
      <c r="F72" s="5" t="s">
        <v>21</v>
      </c>
      <c r="G72" s="5" t="s">
        <v>257</v>
      </c>
      <c r="H72" s="5" t="s">
        <v>42</v>
      </c>
      <c r="I72" s="5" t="s">
        <v>43</v>
      </c>
      <c r="J72" s="38">
        <v>2.65</v>
      </c>
      <c r="K72" s="17">
        <v>1</v>
      </c>
      <c r="L72" s="17">
        <v>15000</v>
      </c>
      <c r="M72" s="17">
        <v>5303</v>
      </c>
      <c r="N72" s="17">
        <v>55200</v>
      </c>
      <c r="O72" s="44">
        <v>2.65</v>
      </c>
      <c r="P72" s="45">
        <v>39750</v>
      </c>
      <c r="Q72" s="46">
        <v>14052.949999999999</v>
      </c>
      <c r="R72" s="46">
        <v>146280</v>
      </c>
      <c r="S72" s="46">
        <v>397.5</v>
      </c>
    </row>
    <row r="73" spans="1:19" ht="150" x14ac:dyDescent="0.25">
      <c r="A73" s="30">
        <f t="shared" si="1"/>
        <v>63</v>
      </c>
      <c r="B73" s="31" t="str">
        <f t="shared" si="2"/>
        <v>SĂRURI PENTRU REHIDRATARE ORALĂPULBERECLORURĂ DE SODIU 0,614 G, CLORURĂ DE POTASIU 0,263 G, CITRAT DE SODIU 0,510 G, DEXTRAZĂ ANHIDRĂ 3.532 G, ACID CITRIC ANHIDRU  0,026 G, SUCRALOZĂ 0,01 G, AROMĂ DE PORTOCALĂ 0,045 G.PLIC</v>
      </c>
      <c r="C73" s="5" t="s">
        <v>55</v>
      </c>
      <c r="D73" s="34" t="s">
        <v>258</v>
      </c>
      <c r="E73" s="5" t="s">
        <v>259</v>
      </c>
      <c r="F73" s="5" t="s">
        <v>148</v>
      </c>
      <c r="G73" s="5" t="s">
        <v>260</v>
      </c>
      <c r="H73" s="5" t="s">
        <v>74</v>
      </c>
      <c r="I73" s="5" t="s">
        <v>46</v>
      </c>
      <c r="J73" s="38">
        <v>4.7699999999999996</v>
      </c>
      <c r="K73" s="17">
        <v>1</v>
      </c>
      <c r="L73" s="17">
        <v>26000</v>
      </c>
      <c r="M73" s="17">
        <v>2403</v>
      </c>
      <c r="N73" s="17">
        <v>81000</v>
      </c>
      <c r="O73" s="44">
        <v>4.7699999999999996</v>
      </c>
      <c r="P73" s="45">
        <v>124019.99999999999</v>
      </c>
      <c r="Q73" s="46">
        <v>11462.31</v>
      </c>
      <c r="R73" s="46">
        <v>386369.99999999994</v>
      </c>
      <c r="S73" s="46">
        <v>1240.1999999999998</v>
      </c>
    </row>
    <row r="74" spans="1:19" ht="150" x14ac:dyDescent="0.25">
      <c r="A74" s="30">
        <f t="shared" si="1"/>
        <v>64</v>
      </c>
      <c r="B74" s="31" t="str">
        <f t="shared" si="2"/>
        <v>TONOTIL-N ® SAU ECHIVALENTPULBERE + SOLVENT PENTRU SOLUȚIE INTERNĂL-FOSFOTREONINĂ 20 MG, L-GLUTAMINĂ 75 MG, L-FOSFOSERINĂ 60 MG, L-ARGININĂ 150 MG, HIDROXOCOBALAMINĂ 500 MCG, SORBITOL 4,5 G.FLACON</v>
      </c>
      <c r="C74" s="35" t="s">
        <v>24</v>
      </c>
      <c r="D74" s="36" t="s">
        <v>261</v>
      </c>
      <c r="E74" s="4" t="s">
        <v>261</v>
      </c>
      <c r="F74" s="4" t="s">
        <v>262</v>
      </c>
      <c r="G74" s="4" t="s">
        <v>263</v>
      </c>
      <c r="H74" s="5" t="s">
        <v>42</v>
      </c>
      <c r="I74" s="5" t="s">
        <v>47</v>
      </c>
      <c r="J74" s="38">
        <v>6.92</v>
      </c>
      <c r="K74" s="17">
        <v>1</v>
      </c>
      <c r="L74" s="17">
        <v>15000</v>
      </c>
      <c r="M74" s="17">
        <v>40652</v>
      </c>
      <c r="N74" s="17">
        <v>109500</v>
      </c>
      <c r="O74" s="44">
        <v>6.92</v>
      </c>
      <c r="P74" s="45">
        <v>103800</v>
      </c>
      <c r="Q74" s="46">
        <v>281311.84000000003</v>
      </c>
      <c r="R74" s="46">
        <v>757740</v>
      </c>
      <c r="S74" s="46">
        <v>1038</v>
      </c>
    </row>
    <row r="75" spans="1:19" ht="93.75" x14ac:dyDescent="0.25">
      <c r="A75" s="30">
        <f t="shared" si="1"/>
        <v>65</v>
      </c>
      <c r="B75" s="31" t="str">
        <f t="shared" ref="B75:B88" si="3">E75&amp;""&amp;F75&amp;""&amp;G75&amp;""&amp;I75&amp;""</f>
        <v>TRIBENOZID 400 MG/ SUPOZ; LIDOCAINA 40 MG/ SUPOZSUPOZITOARETRIBENOZID 400 MG/ SUPOZ; LIDOCAINA 40 MG/ SUPOZSUPOZITOR</v>
      </c>
      <c r="C75" s="5" t="s">
        <v>61</v>
      </c>
      <c r="D75" s="36" t="s">
        <v>306</v>
      </c>
      <c r="E75" s="4" t="s">
        <v>264</v>
      </c>
      <c r="F75" s="5" t="s">
        <v>32</v>
      </c>
      <c r="G75" s="4" t="s">
        <v>264</v>
      </c>
      <c r="H75" s="5" t="s">
        <v>42</v>
      </c>
      <c r="I75" s="5" t="s">
        <v>50</v>
      </c>
      <c r="J75" s="38">
        <v>4.68</v>
      </c>
      <c r="K75" s="17">
        <v>1</v>
      </c>
      <c r="L75" s="17">
        <v>10000</v>
      </c>
      <c r="M75" s="17">
        <v>2986</v>
      </c>
      <c r="N75" s="17">
        <v>31860</v>
      </c>
      <c r="O75" s="44">
        <v>4.68</v>
      </c>
      <c r="P75" s="45">
        <v>46800</v>
      </c>
      <c r="Q75" s="46">
        <v>13974.48</v>
      </c>
      <c r="R75" s="46">
        <v>149104.79999999999</v>
      </c>
      <c r="S75" s="46">
        <v>468</v>
      </c>
    </row>
    <row r="76" spans="1:19" ht="75" x14ac:dyDescent="0.25">
      <c r="A76" s="30">
        <f t="shared" si="1"/>
        <v>66</v>
      </c>
      <c r="B76" s="31" t="str">
        <f t="shared" si="3"/>
        <v>TRIBENOZID 50 MG/G; LIDOCAINA 20 MG/G.CREMĂ - TUB X MINIM 30 G.TRIBENOZID 50 MG/G; LIDOCAINA 20 MG/G.TUB</v>
      </c>
      <c r="C76" s="5" t="s">
        <v>61</v>
      </c>
      <c r="D76" s="36" t="s">
        <v>307</v>
      </c>
      <c r="E76" s="4" t="s">
        <v>265</v>
      </c>
      <c r="F76" s="4" t="s">
        <v>266</v>
      </c>
      <c r="G76" s="4" t="s">
        <v>265</v>
      </c>
      <c r="H76" s="5" t="s">
        <v>42</v>
      </c>
      <c r="I76" s="5" t="s">
        <v>48</v>
      </c>
      <c r="J76" s="20">
        <v>47.33</v>
      </c>
      <c r="K76" s="17">
        <v>1</v>
      </c>
      <c r="L76" s="17">
        <v>1000</v>
      </c>
      <c r="M76" s="17">
        <v>307</v>
      </c>
      <c r="N76" s="17">
        <v>5430</v>
      </c>
      <c r="O76" s="44">
        <v>47.33</v>
      </c>
      <c r="P76" s="45">
        <v>47330</v>
      </c>
      <c r="Q76" s="46">
        <v>14530.31</v>
      </c>
      <c r="R76" s="46">
        <v>257001.9</v>
      </c>
      <c r="S76" s="46">
        <v>473.3</v>
      </c>
    </row>
    <row r="77" spans="1:19" ht="93.75" x14ac:dyDescent="0.25">
      <c r="A77" s="30">
        <f t="shared" ref="A77:A88" si="4">A76+1</f>
        <v>67</v>
      </c>
      <c r="B77" s="31" t="str">
        <f t="shared" si="3"/>
        <v>TRIMEBUTIN 120 MG/SUPOZ; + RUSCOGENINĂ 10 MG/SUPOZ.SUPOZITOARETRIMEBUTIN 120 MG/SUPOZ; + RUSCOGENINĂ 10 MG/SUPOZ.SUPOZITOR</v>
      </c>
      <c r="C77" s="5" t="s">
        <v>61</v>
      </c>
      <c r="D77" s="34" t="s">
        <v>267</v>
      </c>
      <c r="E77" s="5" t="s">
        <v>268</v>
      </c>
      <c r="F77" s="5" t="s">
        <v>32</v>
      </c>
      <c r="G77" s="5" t="s">
        <v>268</v>
      </c>
      <c r="H77" s="5" t="s">
        <v>42</v>
      </c>
      <c r="I77" s="5" t="s">
        <v>50</v>
      </c>
      <c r="J77" s="38">
        <v>2.5</v>
      </c>
      <c r="K77" s="17">
        <v>1</v>
      </c>
      <c r="L77" s="17">
        <v>750</v>
      </c>
      <c r="M77" s="17">
        <v>1316</v>
      </c>
      <c r="N77" s="17">
        <v>5660</v>
      </c>
      <c r="O77" s="44">
        <v>2.5</v>
      </c>
      <c r="P77" s="45">
        <v>1875</v>
      </c>
      <c r="Q77" s="46">
        <v>3290</v>
      </c>
      <c r="R77" s="46">
        <v>14150</v>
      </c>
      <c r="S77" s="46">
        <v>18.75</v>
      </c>
    </row>
    <row r="78" spans="1:19" ht="75" x14ac:dyDescent="0.25">
      <c r="A78" s="30">
        <f t="shared" si="4"/>
        <v>68</v>
      </c>
      <c r="B78" s="31" t="str">
        <f t="shared" si="3"/>
        <v>TRIMEBUTIN 58 MG/G + RUSCOGENINA 5 MG/G.CREMĂ - TUB X MINIM 20gTRIMEBUTIN 58 MG/G + RUSCOGENINA 5 MG/G.TUB</v>
      </c>
      <c r="C78" s="5" t="s">
        <v>61</v>
      </c>
      <c r="D78" s="34" t="s">
        <v>269</v>
      </c>
      <c r="E78" s="5" t="s">
        <v>270</v>
      </c>
      <c r="F78" s="5" t="s">
        <v>271</v>
      </c>
      <c r="G78" s="5" t="s">
        <v>270</v>
      </c>
      <c r="H78" s="5" t="s">
        <v>74</v>
      </c>
      <c r="I78" s="5" t="s">
        <v>48</v>
      </c>
      <c r="J78" s="20">
        <v>41</v>
      </c>
      <c r="K78" s="17">
        <v>1</v>
      </c>
      <c r="L78" s="17">
        <v>500</v>
      </c>
      <c r="M78" s="17">
        <v>300</v>
      </c>
      <c r="N78" s="17">
        <v>3280</v>
      </c>
      <c r="O78" s="44">
        <v>41</v>
      </c>
      <c r="P78" s="45">
        <v>20500</v>
      </c>
      <c r="Q78" s="46">
        <v>12300</v>
      </c>
      <c r="R78" s="46">
        <v>134480</v>
      </c>
      <c r="S78" s="46">
        <v>205</v>
      </c>
    </row>
    <row r="79" spans="1:19" ht="47.25" x14ac:dyDescent="0.25">
      <c r="A79" s="30">
        <f t="shared" si="4"/>
        <v>69</v>
      </c>
      <c r="B79" s="31" t="str">
        <f t="shared" si="3"/>
        <v>UNGUENT CU SULFUNGUENT - TUB 70 G MINUNGUENT CU SULF 10%TUB</v>
      </c>
      <c r="C79" s="5" t="s">
        <v>272</v>
      </c>
      <c r="D79" s="34" t="s">
        <v>273</v>
      </c>
      <c r="E79" s="5" t="s">
        <v>274</v>
      </c>
      <c r="F79" s="5" t="s">
        <v>275</v>
      </c>
      <c r="G79" s="23" t="s">
        <v>276</v>
      </c>
      <c r="H79" s="5" t="s">
        <v>74</v>
      </c>
      <c r="I79" s="5" t="s">
        <v>48</v>
      </c>
      <c r="J79" s="20">
        <v>18.5</v>
      </c>
      <c r="K79" s="17">
        <v>1</v>
      </c>
      <c r="L79" s="17">
        <v>1500</v>
      </c>
      <c r="M79" s="17">
        <v>188</v>
      </c>
      <c r="N79" s="17">
        <v>4340</v>
      </c>
      <c r="O79" s="44">
        <v>18.5</v>
      </c>
      <c r="P79" s="45">
        <v>27750</v>
      </c>
      <c r="Q79" s="46">
        <v>3478</v>
      </c>
      <c r="R79" s="46">
        <v>80290</v>
      </c>
      <c r="S79" s="46">
        <v>277.5</v>
      </c>
    </row>
    <row r="80" spans="1:19" ht="112.5" x14ac:dyDescent="0.25">
      <c r="A80" s="30">
        <f t="shared" si="4"/>
        <v>70</v>
      </c>
      <c r="B80" s="31" t="str">
        <f t="shared" si="3"/>
        <v>URINEX ® SAU ECHIVALENTCAPSULE MOI GASTROREZISTENTEANETOL 4 MG, FENCONĂ 4 MG, PINEN (A SI P) 31 MG (24,8 MG + 6,2 MG), BORNEOL 10 MG, CINEOL 3 MG, CAMFEN 15 MG.CAPSULA</v>
      </c>
      <c r="C80" s="5" t="s">
        <v>29</v>
      </c>
      <c r="D80" s="34" t="s">
        <v>277</v>
      </c>
      <c r="E80" s="5" t="s">
        <v>277</v>
      </c>
      <c r="F80" s="5" t="s">
        <v>278</v>
      </c>
      <c r="G80" s="5" t="s">
        <v>279</v>
      </c>
      <c r="H80" s="5" t="s">
        <v>42</v>
      </c>
      <c r="I80" s="5" t="s">
        <v>44</v>
      </c>
      <c r="J80" s="38">
        <v>1.65</v>
      </c>
      <c r="K80" s="17">
        <v>1</v>
      </c>
      <c r="L80" s="17">
        <v>3000</v>
      </c>
      <c r="M80" s="17">
        <v>4292</v>
      </c>
      <c r="N80" s="17">
        <v>18460</v>
      </c>
      <c r="O80" s="44">
        <v>1.65</v>
      </c>
      <c r="P80" s="45">
        <v>4950</v>
      </c>
      <c r="Q80" s="46">
        <v>7081.7999999999993</v>
      </c>
      <c r="R80" s="46">
        <v>30459</v>
      </c>
      <c r="S80" s="46">
        <v>49.5</v>
      </c>
    </row>
    <row r="81" spans="1:19" ht="112.5" x14ac:dyDescent="0.25">
      <c r="A81" s="30">
        <f t="shared" si="4"/>
        <v>71</v>
      </c>
      <c r="B81" s="31" t="str">
        <f t="shared" si="3"/>
        <v>VITAMAX ® SAU ECHIVALENTCAPSULE MOIMULTIVITAMINE + MULTIMINERALE + PANAX GINSENG 40 MG + POLEN 50 MG + ULEI DIN GERMENI DE GRÂU 50 MG.CAPSULA</v>
      </c>
      <c r="C81" s="5" t="s">
        <v>26</v>
      </c>
      <c r="D81" s="36" t="s">
        <v>280</v>
      </c>
      <c r="E81" s="5" t="s">
        <v>280</v>
      </c>
      <c r="F81" s="5" t="s">
        <v>80</v>
      </c>
      <c r="G81" s="5" t="s">
        <v>281</v>
      </c>
      <c r="H81" s="5" t="s">
        <v>74</v>
      </c>
      <c r="I81" s="5" t="s">
        <v>44</v>
      </c>
      <c r="J81" s="20">
        <v>4.07</v>
      </c>
      <c r="K81" s="17">
        <v>1</v>
      </c>
      <c r="L81" s="17">
        <v>10000</v>
      </c>
      <c r="M81" s="17">
        <v>19653</v>
      </c>
      <c r="N81" s="17">
        <v>64700</v>
      </c>
      <c r="O81" s="44">
        <v>4.07</v>
      </c>
      <c r="P81" s="45">
        <v>40700</v>
      </c>
      <c r="Q81" s="46">
        <v>79987.710000000006</v>
      </c>
      <c r="R81" s="46">
        <v>263329</v>
      </c>
      <c r="S81" s="46">
        <v>407</v>
      </c>
    </row>
    <row r="82" spans="1:19" ht="262.5" x14ac:dyDescent="0.25">
      <c r="A82" s="30">
        <f t="shared" si="4"/>
        <v>72</v>
      </c>
      <c r="B82" s="31" t="str">
        <f t="shared" si="3"/>
        <v>VITAMINA C 500 mg, VITAMINA B1 11.8mg, VITAMINA B12 10 µg, NICOTINAMIDA 50 mg, VITAMINA B6 8.23 mg, ACID FOLIC 400 µg, BIOTINA 150 µg, VITAMINA B5 23 mg, CALCIU 100 mg, MAGNEZIU 100 mg, ZINC 10 mgCOMPRIMATE EFERVESCENTEVITAMINA C 500 MG, VITAMINA B1 11.8MG, VITAMINA B12 10 µG, NICOTINAMIDA 50 MG, VITAMINA B6 8.23 MG, ACID FOLIC 400 µG, BIOTINA 150 µG, VITAMINA B5 23 MG, CALCIU 100 MG, MAGNEZIU 100 MG, ZINC 10 MGCOMPRIMAT</v>
      </c>
      <c r="C82" s="35" t="s">
        <v>24</v>
      </c>
      <c r="D82" s="34" t="s">
        <v>282</v>
      </c>
      <c r="E82" s="23" t="s">
        <v>283</v>
      </c>
      <c r="F82" s="5" t="s">
        <v>72</v>
      </c>
      <c r="G82" s="23" t="s">
        <v>284</v>
      </c>
      <c r="H82" s="5" t="s">
        <v>74</v>
      </c>
      <c r="I82" s="5" t="s">
        <v>43</v>
      </c>
      <c r="J82" s="20">
        <v>3.74</v>
      </c>
      <c r="K82" s="17">
        <v>1</v>
      </c>
      <c r="L82" s="17">
        <v>10000</v>
      </c>
      <c r="M82" s="17">
        <v>7703</v>
      </c>
      <c r="N82" s="17">
        <v>63500</v>
      </c>
      <c r="O82" s="44">
        <v>3.74</v>
      </c>
      <c r="P82" s="45">
        <v>37400</v>
      </c>
      <c r="Q82" s="46">
        <v>28809.22</v>
      </c>
      <c r="R82" s="46">
        <v>237490</v>
      </c>
      <c r="S82" s="46">
        <v>374</v>
      </c>
    </row>
    <row r="83" spans="1:19" ht="56.25" x14ac:dyDescent="0.25">
      <c r="A83" s="30">
        <f t="shared" si="4"/>
        <v>73</v>
      </c>
      <c r="B83" s="31" t="str">
        <f t="shared" si="3"/>
        <v>SULFADIAZINUM (SULFADIAZINĂ ARGINTICĂ)SPRAY SULFADIAZINĂ ARGINTICĂ 1%TUB</v>
      </c>
      <c r="C83" s="5" t="s">
        <v>38</v>
      </c>
      <c r="D83" s="36" t="s">
        <v>285</v>
      </c>
      <c r="E83" s="5" t="s">
        <v>286</v>
      </c>
      <c r="F83" s="5" t="s">
        <v>287</v>
      </c>
      <c r="G83" s="23" t="s">
        <v>288</v>
      </c>
      <c r="H83" s="5" t="s">
        <v>289</v>
      </c>
      <c r="I83" s="5" t="s">
        <v>48</v>
      </c>
      <c r="J83" s="20">
        <v>47.25</v>
      </c>
      <c r="K83" s="17">
        <v>1</v>
      </c>
      <c r="L83" s="17">
        <v>1000</v>
      </c>
      <c r="M83" s="17">
        <v>717</v>
      </c>
      <c r="N83" s="17">
        <v>8100</v>
      </c>
      <c r="O83" s="44">
        <v>47.25</v>
      </c>
      <c r="P83" s="45">
        <v>47250</v>
      </c>
      <c r="Q83" s="46">
        <v>33878.25</v>
      </c>
      <c r="R83" s="46">
        <v>382725</v>
      </c>
      <c r="S83" s="46">
        <v>472.5</v>
      </c>
    </row>
    <row r="84" spans="1:19" ht="37.5" x14ac:dyDescent="0.25">
      <c r="A84" s="30">
        <f t="shared" si="4"/>
        <v>74</v>
      </c>
      <c r="B84" s="31" t="str">
        <f t="shared" si="3"/>
        <v>OCTENIDINUMGEL NAZAL TUB 5MLOCTENIDINUMTUB</v>
      </c>
      <c r="C84" s="5" t="s">
        <v>290</v>
      </c>
      <c r="D84" s="41" t="s">
        <v>291</v>
      </c>
      <c r="E84" s="8" t="s">
        <v>292</v>
      </c>
      <c r="F84" s="5" t="s">
        <v>293</v>
      </c>
      <c r="G84" s="8" t="s">
        <v>292</v>
      </c>
      <c r="H84" s="5" t="s">
        <v>74</v>
      </c>
      <c r="I84" s="5" t="s">
        <v>48</v>
      </c>
      <c r="J84" s="38">
        <v>60</v>
      </c>
      <c r="K84" s="17">
        <v>1</v>
      </c>
      <c r="L84" s="17">
        <v>300</v>
      </c>
      <c r="M84" s="17">
        <v>156</v>
      </c>
      <c r="N84" s="17">
        <v>1595</v>
      </c>
      <c r="O84" s="44">
        <v>60</v>
      </c>
      <c r="P84" s="45">
        <v>18000</v>
      </c>
      <c r="Q84" s="46">
        <v>9360</v>
      </c>
      <c r="R84" s="46">
        <v>95700</v>
      </c>
      <c r="S84" s="46">
        <v>180</v>
      </c>
    </row>
    <row r="85" spans="1:19" ht="75" x14ac:dyDescent="0.25">
      <c r="A85" s="30">
        <f t="shared" si="4"/>
        <v>75</v>
      </c>
      <c r="B85" s="31" t="str">
        <f t="shared" si="3"/>
        <v>COMBINATIICOMPRIMATE PARACETAMOL 500 MG, CODEINĂ FOSFAT 8 MG, CAFEINĂ 30 MG.COMPRIMAT</v>
      </c>
      <c r="C85" s="5" t="s">
        <v>20</v>
      </c>
      <c r="D85" s="34" t="s">
        <v>294</v>
      </c>
      <c r="E85" s="5" t="s">
        <v>34</v>
      </c>
      <c r="F85" s="5" t="s">
        <v>53</v>
      </c>
      <c r="G85" s="5" t="s">
        <v>295</v>
      </c>
      <c r="H85" s="5" t="s">
        <v>42</v>
      </c>
      <c r="I85" s="5" t="s">
        <v>43</v>
      </c>
      <c r="J85" s="38">
        <v>1.85</v>
      </c>
      <c r="K85" s="17">
        <v>1</v>
      </c>
      <c r="L85" s="17">
        <v>15000</v>
      </c>
      <c r="M85" s="17">
        <v>8703</v>
      </c>
      <c r="N85" s="17">
        <v>68000</v>
      </c>
      <c r="O85" s="44">
        <v>1.85</v>
      </c>
      <c r="P85" s="45">
        <v>27750</v>
      </c>
      <c r="Q85" s="46">
        <v>16100.550000000001</v>
      </c>
      <c r="R85" s="46">
        <v>125800</v>
      </c>
      <c r="S85" s="46">
        <v>277.5</v>
      </c>
    </row>
    <row r="86" spans="1:19" ht="75" x14ac:dyDescent="0.25">
      <c r="A86" s="30">
        <f t="shared" si="4"/>
        <v>76</v>
      </c>
      <c r="B86" s="31" t="str">
        <f t="shared" si="3"/>
        <v>CLORHIDRAT DE DIFENHIDRAMINAGEL-TUB 50 GCLORHIDRAT DE DIFENHIDRAMINA 20MGTUB</v>
      </c>
      <c r="C86" s="5" t="s">
        <v>51</v>
      </c>
      <c r="D86" s="41" t="s">
        <v>296</v>
      </c>
      <c r="E86" s="8" t="s">
        <v>297</v>
      </c>
      <c r="F86" s="8" t="s">
        <v>298</v>
      </c>
      <c r="G86" s="8" t="s">
        <v>299</v>
      </c>
      <c r="H86" s="5" t="s">
        <v>42</v>
      </c>
      <c r="I86" s="5" t="s">
        <v>48</v>
      </c>
      <c r="J86" s="38">
        <v>50.64</v>
      </c>
      <c r="K86" s="17">
        <v>1</v>
      </c>
      <c r="L86" s="17">
        <v>1000</v>
      </c>
      <c r="M86" s="17">
        <v>246</v>
      </c>
      <c r="N86" s="17">
        <v>3900</v>
      </c>
      <c r="O86" s="44">
        <v>50.64</v>
      </c>
      <c r="P86" s="45">
        <v>50640</v>
      </c>
      <c r="Q86" s="46">
        <v>12457.44</v>
      </c>
      <c r="R86" s="46">
        <v>197496</v>
      </c>
      <c r="S86" s="46">
        <v>506.4</v>
      </c>
    </row>
    <row r="87" spans="1:19" ht="56.25" x14ac:dyDescent="0.25">
      <c r="A87" s="30">
        <f t="shared" si="4"/>
        <v>77</v>
      </c>
      <c r="B87" s="31" t="str">
        <f t="shared" si="3"/>
        <v>PIROXICAMUM (PIROXICAM)GEL - TUB X MINIM 45GPIROXICAMUM 10MG/GTUB</v>
      </c>
      <c r="C87" s="5" t="s">
        <v>27</v>
      </c>
      <c r="D87" s="34" t="s">
        <v>300</v>
      </c>
      <c r="E87" s="5" t="s">
        <v>52</v>
      </c>
      <c r="F87" s="5" t="s">
        <v>301</v>
      </c>
      <c r="G87" s="23" t="s">
        <v>302</v>
      </c>
      <c r="H87" s="5" t="s">
        <v>42</v>
      </c>
      <c r="I87" s="5" t="s">
        <v>48</v>
      </c>
      <c r="J87" s="38">
        <v>24.9</v>
      </c>
      <c r="K87" s="17">
        <v>1</v>
      </c>
      <c r="L87" s="17">
        <v>3000</v>
      </c>
      <c r="M87" s="17">
        <v>338</v>
      </c>
      <c r="N87" s="17">
        <v>8720</v>
      </c>
      <c r="O87" s="44">
        <v>24.9</v>
      </c>
      <c r="P87" s="45">
        <v>74700</v>
      </c>
      <c r="Q87" s="46">
        <v>8416.1999999999989</v>
      </c>
      <c r="R87" s="46">
        <v>217128</v>
      </c>
      <c r="S87" s="46">
        <v>747</v>
      </c>
    </row>
    <row r="88" spans="1:19" ht="56.25" x14ac:dyDescent="0.25">
      <c r="A88" s="30">
        <f t="shared" si="4"/>
        <v>78</v>
      </c>
      <c r="B88" s="31" t="str">
        <f t="shared" si="3"/>
        <v>SULFADIAZINUM (SULFADIAZINĂ ARGINTICĂ)CREMĂ - TUB  50 GSULFADIAZINĂ ARGINTICĂ 1%TUB</v>
      </c>
      <c r="C88" s="32" t="s">
        <v>38</v>
      </c>
      <c r="D88" s="42" t="s">
        <v>303</v>
      </c>
      <c r="E88" s="43" t="s">
        <v>286</v>
      </c>
      <c r="F88" s="43" t="s">
        <v>304</v>
      </c>
      <c r="G88" s="43" t="s">
        <v>288</v>
      </c>
      <c r="H88" s="43" t="s">
        <v>42</v>
      </c>
      <c r="I88" s="43" t="s">
        <v>48</v>
      </c>
      <c r="J88" s="38">
        <v>46.15</v>
      </c>
      <c r="K88" s="17">
        <v>1</v>
      </c>
      <c r="L88" s="17">
        <v>3000</v>
      </c>
      <c r="M88" s="17">
        <v>9413</v>
      </c>
      <c r="N88" s="17">
        <v>61920</v>
      </c>
      <c r="O88" s="44">
        <v>46.15</v>
      </c>
      <c r="P88" s="45">
        <v>138450</v>
      </c>
      <c r="Q88" s="46">
        <v>434409.95</v>
      </c>
      <c r="R88" s="46">
        <v>2857608</v>
      </c>
      <c r="S88" s="46">
        <v>1384.5</v>
      </c>
    </row>
    <row r="89" spans="1:19" x14ac:dyDescent="0.3">
      <c r="O89" s="28"/>
      <c r="P89" s="29"/>
      <c r="Q89" s="33">
        <f>SUM(Q11:Q88)</f>
        <v>3145896.9699999997</v>
      </c>
      <c r="R89" s="33">
        <f>SUM(R11:R88)</f>
        <v>24027759.709999997</v>
      </c>
      <c r="S89" s="33">
        <f t="shared" ref="S89" si="5">SUM(S11:S88)</f>
        <v>34883.11</v>
      </c>
    </row>
    <row r="1046770" spans="2:18" s="3" customFormat="1" x14ac:dyDescent="0.25">
      <c r="B1046770" s="9"/>
      <c r="C1046770" s="19"/>
      <c r="D1046770" s="11"/>
      <c r="E1046770" s="2"/>
      <c r="F1046770" s="2"/>
      <c r="G1046770" s="2"/>
      <c r="H1046770" s="2"/>
      <c r="J1046770" s="15"/>
      <c r="K1046770" s="6"/>
      <c r="L1046770" s="6"/>
      <c r="M1046770" s="6"/>
      <c r="N1046770" s="6"/>
      <c r="P1046770" s="19"/>
      <c r="R1046770" s="14"/>
    </row>
  </sheetData>
  <autoFilter ref="A10:S89"/>
  <mergeCells count="20">
    <mergeCell ref="S8:S10"/>
    <mergeCell ref="A5:S5"/>
    <mergeCell ref="A6:S6"/>
    <mergeCell ref="Q8:Q10"/>
    <mergeCell ref="G8:G10"/>
    <mergeCell ref="H8:H10"/>
    <mergeCell ref="I8:I10"/>
    <mergeCell ref="J8:J10"/>
    <mergeCell ref="K8:K10"/>
    <mergeCell ref="L8:L10"/>
    <mergeCell ref="M8:M10"/>
    <mergeCell ref="N8:N10"/>
    <mergeCell ref="O8:O10"/>
    <mergeCell ref="P8:P10"/>
    <mergeCell ref="A8:A10"/>
    <mergeCell ref="C8:C10"/>
    <mergeCell ref="D8:D10"/>
    <mergeCell ref="E8:E10"/>
    <mergeCell ref="F8:F10"/>
    <mergeCell ref="R8:R10"/>
  </mergeCells>
  <pageMargins left="0.23622047244094499" right="0.23622047244094499" top="0.74803149606299202" bottom="0.74803149606299202" header="0.31496062992126" footer="0.31496062992126"/>
  <pageSetup paperSize="9" scale="31" fitToHeight="0" orientation="landscape" r:id="rId1"/>
  <headerFooter differentFirst="1">
    <oddHeader>&amp;C&amp;"Times New Roman,Regular"&amp;12NECLASIFICAT</oddHeader>
    <oddFooter>&amp;C&amp;"Times New Roman,Regular"&amp;12NECLASIFICAT
 &amp;P din &amp;N</oddFooter>
    <firstFooter xml:space="preserve">&amp;C&amp;"Times New Roman,Regular"&amp;12 1 din 5&amp;R&amp;"Times New Roman,Regular"&amp;12NECLASIFICAT&amp;"-,Regular"&amp;11
</first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2464</vt:lpstr>
      <vt:lpstr>'2464'!Print_Area</vt:lpstr>
      <vt:lpstr>'2464'!Print_Titles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2026-05-25T06:12:55Z</dcterms:modified>
</cp:coreProperties>
</file>