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simona.ciurea.ANP\Desktop\Documentatie scanata\"/>
    </mc:Choice>
  </mc:AlternateContent>
  <bookViews>
    <workbookView xWindow="0" yWindow="0" windowWidth="28800" windowHeight="12180"/>
  </bookViews>
  <sheets>
    <sheet name="RCA" sheetId="9" r:id="rId1"/>
    <sheet name="CASCO" sheetId="10" r:id="rId2"/>
  </sheets>
  <definedNames>
    <definedName name="_xlnm.Print_Area" localSheetId="1">CASCO!$A$1:$AA$122</definedName>
    <definedName name="_xlnm.Print_Area" localSheetId="0">RCA!$A$1:$X$685</definedName>
  </definedNames>
  <calcPr calcId="162913"/>
</workbook>
</file>

<file path=xl/calcChain.xml><?xml version="1.0" encoding="utf-8"?>
<calcChain xmlns="http://schemas.openxmlformats.org/spreadsheetml/2006/main">
  <c r="D84" i="10" l="1"/>
  <c r="X19" i="10"/>
  <c r="X18" i="10"/>
  <c r="X17" i="10"/>
  <c r="D466" i="9" l="1"/>
  <c r="D465" i="9"/>
  <c r="D464" i="9"/>
  <c r="D463" i="9"/>
  <c r="D462" i="9"/>
  <c r="D461" i="9"/>
  <c r="D460" i="9"/>
  <c r="D459" i="9"/>
  <c r="D458" i="9"/>
  <c r="D457" i="9"/>
  <c r="D456" i="9"/>
</calcChain>
</file>

<file path=xl/comments1.xml><?xml version="1.0" encoding="utf-8"?>
<comments xmlns="http://schemas.openxmlformats.org/spreadsheetml/2006/main">
  <authors>
    <author>Handoca Elisabeta-Elena</author>
  </authors>
  <commentList>
    <comment ref="X41" authorId="0" shapeId="0">
      <text>
        <r>
          <rPr>
            <b/>
            <sz val="9"/>
            <color indexed="81"/>
            <rFont val="Tahoma"/>
            <family val="2"/>
          </rPr>
          <t>Handoca Elisabeta-Elena:</t>
        </r>
        <r>
          <rPr>
            <sz val="9"/>
            <color indexed="81"/>
            <rFont val="Tahoma"/>
            <family val="2"/>
          </rPr>
          <t xml:space="preserve">
Polita actuala este valabila de la 12.12.2025 pana la 11.12.2026.</t>
        </r>
      </text>
    </comment>
    <comment ref="Y41" authorId="0" shapeId="0">
      <text>
        <r>
          <rPr>
            <b/>
            <sz val="9"/>
            <color indexed="81"/>
            <rFont val="Tahoma"/>
            <family val="2"/>
          </rPr>
          <t>Handoca Elisabeta-Elena:</t>
        </r>
        <r>
          <rPr>
            <sz val="9"/>
            <color indexed="81"/>
            <rFont val="Tahoma"/>
            <family val="2"/>
          </rPr>
          <t xml:space="preserve">
Nu este nevoie de polita CASCO la inceputul anului 2026.</t>
        </r>
      </text>
    </comment>
    <comment ref="X42" authorId="0" shapeId="0">
      <text>
        <r>
          <rPr>
            <b/>
            <sz val="9"/>
            <color indexed="81"/>
            <rFont val="Tahoma"/>
            <family val="2"/>
          </rPr>
          <t>Handoca Elisabeta-Elena:</t>
        </r>
        <r>
          <rPr>
            <sz val="9"/>
            <color indexed="81"/>
            <rFont val="Tahoma"/>
            <family val="2"/>
          </rPr>
          <t xml:space="preserve">
Polita actuala este valabila de la 12.12.2025 pana la 11.12.2026.
</t>
        </r>
      </text>
    </comment>
    <comment ref="Y42" authorId="0" shapeId="0">
      <text>
        <r>
          <rPr>
            <b/>
            <sz val="9"/>
            <color indexed="81"/>
            <rFont val="Tahoma"/>
            <family val="2"/>
          </rPr>
          <t>Handoca Elisabeta-Elena:</t>
        </r>
        <r>
          <rPr>
            <sz val="9"/>
            <color indexed="81"/>
            <rFont val="Tahoma"/>
            <family val="2"/>
          </rPr>
          <t xml:space="preserve">
Nu este nevoie de polita CASCO la inceputul anului 2026.</t>
        </r>
      </text>
    </comment>
  </commentList>
</comments>
</file>

<file path=xl/sharedStrings.xml><?xml version="1.0" encoding="utf-8"?>
<sst xmlns="http://schemas.openxmlformats.org/spreadsheetml/2006/main" count="9640" uniqueCount="2983">
  <si>
    <t>Denumire asigurat
(denumire penitenciar)</t>
  </si>
  <si>
    <t>Adresa asigurat
(adresa penit.)</t>
  </si>
  <si>
    <t>CUI/CIF</t>
  </si>
  <si>
    <t>Număr înmatriculare</t>
  </si>
  <si>
    <t>Serie şasiu
(număr identificare)</t>
  </si>
  <si>
    <t>Capacitate cilindrică (cmc)</t>
  </si>
  <si>
    <t>Putere
(KW)</t>
  </si>
  <si>
    <t>Număr total  locuri</t>
  </si>
  <si>
    <t xml:space="preserve">Masa totală maximă autorizată </t>
  </si>
  <si>
    <t>Data expirării poliţei RCA existente</t>
  </si>
  <si>
    <t>Serie carte identitate autovehicul</t>
  </si>
  <si>
    <t>An fabricație</t>
  </si>
  <si>
    <t>Valoarea de achiziție a autovehiculului cu o vechime maximă de 5 ani pentru care se va încheia o poliță CASCO</t>
  </si>
  <si>
    <t>kg</t>
  </si>
  <si>
    <t>zi</t>
  </si>
  <si>
    <t>luna</t>
  </si>
  <si>
    <t>an</t>
  </si>
  <si>
    <t>lei cu TVA</t>
  </si>
  <si>
    <t>Județ</t>
  </si>
  <si>
    <t>Localitate</t>
  </si>
  <si>
    <t>Stradă</t>
  </si>
  <si>
    <t>Număr</t>
  </si>
  <si>
    <t xml:space="preserve">Tip vehicul* </t>
  </si>
  <si>
    <t>Marcă**</t>
  </si>
  <si>
    <t>Model**</t>
  </si>
  <si>
    <t>Nr. crt.</t>
  </si>
  <si>
    <t>Număr locuri deținuți</t>
  </si>
  <si>
    <t>Anexa 1</t>
  </si>
  <si>
    <t xml:space="preserve"> </t>
  </si>
  <si>
    <t>Kilometri de la bordul  autovehiculelor pentru care se solicită polițe CASCO la începutul anului 2026</t>
  </si>
  <si>
    <t>Unitatea deţinătoare (conform cărţii de identitate/certificatului de înmatriculare) dacă diferă faţă de coloana 1</t>
  </si>
  <si>
    <t>Centrul de Detenție Brăila Tichilești</t>
  </si>
  <si>
    <t>Brăila</t>
  </si>
  <si>
    <t>Tichilești</t>
  </si>
  <si>
    <t>Mihai Eminescu</t>
  </si>
  <si>
    <t>autoturism</t>
  </si>
  <si>
    <t>Comuna Tichilești Jud. Brăila</t>
  </si>
  <si>
    <t>BR 02 ANP</t>
  </si>
  <si>
    <t>BR 16 ANP</t>
  </si>
  <si>
    <t>BR 17 ANP</t>
  </si>
  <si>
    <t>BR 55 ANP</t>
  </si>
  <si>
    <t>BR 06 ANP</t>
  </si>
  <si>
    <t>BR 15 ANP</t>
  </si>
  <si>
    <t>BR 20 ANP</t>
  </si>
  <si>
    <t>BR 21 ANP</t>
  </si>
  <si>
    <t>BR 22 ANP</t>
  </si>
  <si>
    <t>BR 23 ANP</t>
  </si>
  <si>
    <t>BR 27 ANP</t>
  </si>
  <si>
    <t>BR 28 ANP</t>
  </si>
  <si>
    <t>KL1SF69W9BB272534</t>
  </si>
  <si>
    <t>UU1KSDAFH37062011</t>
  </si>
  <si>
    <t>UU1KSDAFH37062157</t>
  </si>
  <si>
    <t>W0VPD5EC9LG002379</t>
  </si>
  <si>
    <t>ZCFA71EM102673779</t>
  </si>
  <si>
    <t>WV1ZZZ2EZG6019900</t>
  </si>
  <si>
    <t>ZCFC35A3705851081</t>
  </si>
  <si>
    <t>ZCFC50A3105851080</t>
  </si>
  <si>
    <t>ZCFC50A3105851084</t>
  </si>
  <si>
    <t>ZCFC50A3105853585</t>
  </si>
  <si>
    <t>VNESFR1600M000911</t>
  </si>
  <si>
    <t>ZCFCE56C705707556</t>
  </si>
  <si>
    <t>autovehicul special M3</t>
  </si>
  <si>
    <t>autovehicul special M2</t>
  </si>
  <si>
    <t>autovehicul special M1</t>
  </si>
  <si>
    <t>autobuz M3</t>
  </si>
  <si>
    <t>Chevrolet</t>
  </si>
  <si>
    <t>Klas/SN6/4C3/Aveo</t>
  </si>
  <si>
    <t>J208440</t>
  </si>
  <si>
    <t>F432523</t>
  </si>
  <si>
    <t>F432598</t>
  </si>
  <si>
    <t>N821886</t>
  </si>
  <si>
    <t>M553973</t>
  </si>
  <si>
    <t>K979186</t>
  </si>
  <si>
    <t>H913874</t>
  </si>
  <si>
    <t>H913840</t>
  </si>
  <si>
    <t>H913779</t>
  </si>
  <si>
    <t>H913784</t>
  </si>
  <si>
    <t>F860961</t>
  </si>
  <si>
    <t>T348025</t>
  </si>
  <si>
    <t>Dacia</t>
  </si>
  <si>
    <t>Opel</t>
  </si>
  <si>
    <t>SD KSDAF/LOGAN</t>
  </si>
  <si>
    <t>P-J/SW AA043CA12</t>
  </si>
  <si>
    <t>IG120E2BA/GRV5J5-01</t>
  </si>
  <si>
    <t>Iveco</t>
  </si>
  <si>
    <t>Volkswagen</t>
  </si>
  <si>
    <t>Crafter GP 50SL-23-0125</t>
  </si>
  <si>
    <t>35C14/3.0/GRV5G2/DAILY</t>
  </si>
  <si>
    <t>50C14/3.0/GRV5D7/DAILY</t>
  </si>
  <si>
    <t>50C14/3.0/GRV5D5/DAILY</t>
  </si>
  <si>
    <t>SFR 160/ARWAY</t>
  </si>
  <si>
    <t>Irisbus</t>
  </si>
  <si>
    <t>IS56CI2DA/3.0/50C18/DAILY</t>
  </si>
  <si>
    <t>Craiova, str. Bariera Vâlcii nr. 160A, jud Dolj</t>
  </si>
  <si>
    <t>Dolj</t>
  </si>
  <si>
    <t>Craiova</t>
  </si>
  <si>
    <t xml:space="preserve">Bariera Vâlcii </t>
  </si>
  <si>
    <t>160A</t>
  </si>
  <si>
    <t>Autoturism M1</t>
  </si>
  <si>
    <t>DACIA SD/KSDOW/LOGAN</t>
  </si>
  <si>
    <t>DJ-08-ESX</t>
  </si>
  <si>
    <t>UU1KSDOW538680892</t>
  </si>
  <si>
    <t>F970128</t>
  </si>
  <si>
    <t>-</t>
  </si>
  <si>
    <t>Autovehicul Special M2</t>
  </si>
  <si>
    <t>DJ-14-PMT</t>
  </si>
  <si>
    <t>ZCFC50A3105850863</t>
  </si>
  <si>
    <t>H913776</t>
  </si>
  <si>
    <t>DJ-15-PMT</t>
  </si>
  <si>
    <t>ZCFC50A3105851083</t>
  </si>
  <si>
    <t>H913778</t>
  </si>
  <si>
    <t>DJ-16-PMT</t>
  </si>
  <si>
    <t>ZCFC50A3105851078</t>
  </si>
  <si>
    <t>H913836</t>
  </si>
  <si>
    <t>Autoutilitară</t>
  </si>
  <si>
    <t>SD/FSD1K/LOGAN</t>
  </si>
  <si>
    <t>DJ-08-ESY</t>
  </si>
  <si>
    <t>UU1FSD1K538815664</t>
  </si>
  <si>
    <t>F606268</t>
  </si>
  <si>
    <t>Autovehicul Special M1</t>
  </si>
  <si>
    <t>DJ-10-PMT</t>
  </si>
  <si>
    <t>ZCFC35A3705851082</t>
  </si>
  <si>
    <t>H913838</t>
  </si>
  <si>
    <t>SD/ KSDAF/LOGAN</t>
  </si>
  <si>
    <t>DJ-50-PMT</t>
  </si>
  <si>
    <t>UU1KSDAFH37062155</t>
  </si>
  <si>
    <t>F432609</t>
  </si>
  <si>
    <t>Skoda</t>
  </si>
  <si>
    <t>1U/STBFQX01/ OCTAVIA</t>
  </si>
  <si>
    <t>DJ-76-ANP</t>
  </si>
  <si>
    <t>TMBDX41U888856066</t>
  </si>
  <si>
    <t>G327036</t>
  </si>
  <si>
    <t>03</t>
  </si>
  <si>
    <t>09</t>
  </si>
  <si>
    <t>DJ-67-ANP</t>
  </si>
  <si>
    <t>TMBDX41U688856132</t>
  </si>
  <si>
    <t>G327097</t>
  </si>
  <si>
    <t>Centrul Educativ Buzias</t>
  </si>
  <si>
    <t>Str Florilor, nr 14, Buzias</t>
  </si>
  <si>
    <t>Timis</t>
  </si>
  <si>
    <t>Buzias</t>
  </si>
  <si>
    <t>Florilor</t>
  </si>
  <si>
    <t>autoutilitara</t>
  </si>
  <si>
    <t>Daily 50C14</t>
  </si>
  <si>
    <t>TM34ANP</t>
  </si>
  <si>
    <t>ZCFC50A3105853798</t>
  </si>
  <si>
    <t>H913792</t>
  </si>
  <si>
    <t>Daily 50C15</t>
  </si>
  <si>
    <t>TM35ANP</t>
  </si>
  <si>
    <t>ZCFC50A2005775151</t>
  </si>
  <si>
    <t>H084572</t>
  </si>
  <si>
    <t>Logan SD LSDA3</t>
  </si>
  <si>
    <t>TM 36ANP</t>
  </si>
  <si>
    <t>UU1LSDA3P48175018</t>
  </si>
  <si>
    <t>J509129</t>
  </si>
  <si>
    <t>Logan SD LKSDAF</t>
  </si>
  <si>
    <t>TM 37ANP</t>
  </si>
  <si>
    <t>UU1KSDFH37062101</t>
  </si>
  <si>
    <t>F432555</t>
  </si>
  <si>
    <t>Mercedes</t>
  </si>
  <si>
    <t>Sprinter</t>
  </si>
  <si>
    <t>TM 38ANP</t>
  </si>
  <si>
    <t>W1V9076571P363521</t>
  </si>
  <si>
    <t>P376642</t>
  </si>
  <si>
    <t>Hyundai</t>
  </si>
  <si>
    <t>Tucsom</t>
  </si>
  <si>
    <t>TM40ANP</t>
  </si>
  <si>
    <t>TMAJ3812CHJ353093</t>
  </si>
  <si>
    <t>L591170</t>
  </si>
  <si>
    <t>TM41ANP</t>
  </si>
  <si>
    <t>WDB906657HP350942</t>
  </si>
  <si>
    <t>L554648</t>
  </si>
  <si>
    <t>ambulanta</t>
  </si>
  <si>
    <t>Logan</t>
  </si>
  <si>
    <t>TM43ANP</t>
  </si>
  <si>
    <t>UUKSDAM538678277</t>
  </si>
  <si>
    <t>F399491</t>
  </si>
  <si>
    <t>Octavia</t>
  </si>
  <si>
    <t>TM70ANP</t>
  </si>
  <si>
    <t>TMBDX41U388855133</t>
  </si>
  <si>
    <t>G327026</t>
  </si>
  <si>
    <t>TM71ANP</t>
  </si>
  <si>
    <t>TMBDX41U288855074</t>
  </si>
  <si>
    <t>G327029</t>
  </si>
  <si>
    <t>Str. Tisesti, nr. 137, Tg-ocna, Bacau</t>
  </si>
  <si>
    <t>Bacau</t>
  </si>
  <si>
    <t>Tg.Ocna</t>
  </si>
  <si>
    <t>Tisesti</t>
  </si>
  <si>
    <t>Autovehicul special M1G</t>
  </si>
  <si>
    <t xml:space="preserve">Dacia </t>
  </si>
  <si>
    <t>Duster</t>
  </si>
  <si>
    <t>BC 18 ANP</t>
  </si>
  <si>
    <t>UU1HSDACN49619315</t>
  </si>
  <si>
    <t>J936698</t>
  </si>
  <si>
    <t>Autovehicul special M2</t>
  </si>
  <si>
    <t>Daily</t>
  </si>
  <si>
    <t>BC 15 ANP</t>
  </si>
  <si>
    <t>ZCFC50A3105851079</t>
  </si>
  <si>
    <t>H913791</t>
  </si>
  <si>
    <t>BC 14 ANP</t>
  </si>
  <si>
    <t>ZCFC50A3105853797</t>
  </si>
  <si>
    <t>H913793</t>
  </si>
  <si>
    <t>BC 16 ANP</t>
  </si>
  <si>
    <t>ZCFC50A3105853584</t>
  </si>
  <si>
    <t>H913781</t>
  </si>
  <si>
    <t>Autotorism M1</t>
  </si>
  <si>
    <t>BC 26 ANP</t>
  </si>
  <si>
    <t>F233119</t>
  </si>
  <si>
    <t>Mun. Aiud, Judeţul Alba, Str. Morii, nr. 7-9</t>
  </si>
  <si>
    <t>Alba</t>
  </si>
  <si>
    <t>Aiud</t>
  </si>
  <si>
    <t>Morii</t>
  </si>
  <si>
    <t>7-9</t>
  </si>
  <si>
    <t>Autoturism</t>
  </si>
  <si>
    <t>SD/LSDAB/LOGAN</t>
  </si>
  <si>
    <t>AB 30 ANP</t>
  </si>
  <si>
    <t>UU1LSDABH36536014</t>
  </si>
  <si>
    <t>F258899</t>
  </si>
  <si>
    <t>Microduba transport p.p.l.</t>
  </si>
  <si>
    <t>2EKZN  Crafter</t>
  </si>
  <si>
    <t>AB 35 ANP</t>
  </si>
  <si>
    <t>WV1ZZZ2EZG6066226</t>
  </si>
  <si>
    <t>M567186</t>
  </si>
  <si>
    <t>2K Caddy</t>
  </si>
  <si>
    <t>AB 36 ANP</t>
  </si>
  <si>
    <t>WV2ZZZ2KZJX048227</t>
  </si>
  <si>
    <t>N097646</t>
  </si>
  <si>
    <t xml:space="preserve">Autoturism </t>
  </si>
  <si>
    <t>SD/HSDJ9F/DUSTER</t>
  </si>
  <si>
    <t>AB 37 ANP</t>
  </si>
  <si>
    <t>UU1HSDJ9F59057874</t>
  </si>
  <si>
    <t>M540470</t>
  </si>
  <si>
    <t>7HC/GCAAB280X0/KOMBI</t>
  </si>
  <si>
    <t>AB 31 ANP</t>
  </si>
  <si>
    <t>WV2ZZZ7HZFH144935</t>
  </si>
  <si>
    <t>K886897</t>
  </si>
  <si>
    <t>Autospeciala transport p.p.l.</t>
  </si>
  <si>
    <t>Mercedes Benz</t>
  </si>
  <si>
    <t>G07TSD/MB4.8</t>
  </si>
  <si>
    <t>AB 23 ANP</t>
  </si>
  <si>
    <t>WDB6703741N128388</t>
  </si>
  <si>
    <t>F986931</t>
  </si>
  <si>
    <t>65C18/DAILY</t>
  </si>
  <si>
    <t>AB 25 ANP</t>
  </si>
  <si>
    <t>ZCFC65D0005672242</t>
  </si>
  <si>
    <t>G439357</t>
  </si>
  <si>
    <t>Scania</t>
  </si>
  <si>
    <t>P230 /LB4X2HLA</t>
  </si>
  <si>
    <t>AB 69 ANP</t>
  </si>
  <si>
    <t>XLEP4X20065161571</t>
  </si>
  <si>
    <t>F507079</t>
  </si>
  <si>
    <t>Autospeciala transfer  p.p.l.</t>
  </si>
  <si>
    <t>ML180E25 EUROCARGO</t>
  </si>
  <si>
    <t>AB 26 ANP</t>
  </si>
  <si>
    <t>ZCFA1TJ0402591234</t>
  </si>
  <si>
    <t>J186521</t>
  </si>
  <si>
    <t>Autospeciala transport grupa operativa</t>
  </si>
  <si>
    <t>IS56CC2BA/GRV5J3/50C15</t>
  </si>
  <si>
    <t>AB 32 ANP</t>
  </si>
  <si>
    <t>ZCFC350A605063996</t>
  </si>
  <si>
    <t>K993509</t>
  </si>
  <si>
    <t>Autovehicul  Special M1      (Autosanitară)</t>
  </si>
  <si>
    <t>SD/RTG607/ DOKKER</t>
  </si>
  <si>
    <t>AB 28 ANP</t>
  </si>
  <si>
    <t>UU10SDA4550498891</t>
  </si>
  <si>
    <t>K142954</t>
  </si>
  <si>
    <t>Autoutilitara N1</t>
  </si>
  <si>
    <t>2FJE/PD4C1350E/  Crafter</t>
  </si>
  <si>
    <t>AB 27 ANP</t>
  </si>
  <si>
    <t>WV1ZZZ2FZE7001070</t>
  </si>
  <si>
    <t>J823640</t>
  </si>
  <si>
    <t>Autoutilitara N1 transport UNITATE CANINA</t>
  </si>
  <si>
    <t>Ford</t>
  </si>
  <si>
    <t>PU2/RMDTC2/ TRANSIT CONNECT</t>
  </si>
  <si>
    <t>AB 29 ANP</t>
  </si>
  <si>
    <t>WFRXXWPGREA07181</t>
  </si>
  <si>
    <t>K388255</t>
  </si>
  <si>
    <t>CENTO BUS</t>
  </si>
  <si>
    <t>AB 87 ANP</t>
  </si>
  <si>
    <t>W1V9076571P363522</t>
  </si>
  <si>
    <t>P376947</t>
  </si>
  <si>
    <t>301.560,88</t>
  </si>
  <si>
    <t>IG160E2CADIA204</t>
  </si>
  <si>
    <t>AB 89 ANP</t>
  </si>
  <si>
    <t>ZCFAE1MN402763203</t>
  </si>
  <si>
    <t>S768926</t>
  </si>
  <si>
    <t>1.415.700,00</t>
  </si>
  <si>
    <t>Al. Ioan Cuza ,nr .1</t>
  </si>
  <si>
    <t>Arad</t>
  </si>
  <si>
    <t>Al. I. Cuza</t>
  </si>
  <si>
    <t>Autosanitară</t>
  </si>
  <si>
    <t xml:space="preserve">IVECO </t>
  </si>
  <si>
    <t>DAILY</t>
  </si>
  <si>
    <t>AR 05 ANP</t>
  </si>
  <si>
    <t>ZCFC50A2005771004</t>
  </si>
  <si>
    <t>H 084404</t>
  </si>
  <si>
    <t>Autoizotermă</t>
  </si>
  <si>
    <t xml:space="preserve">RENAULT </t>
  </si>
  <si>
    <t>MASTER</t>
  </si>
  <si>
    <t>AR 08 ANP</t>
  </si>
  <si>
    <t>VF1MAF4DE47091883</t>
  </si>
  <si>
    <t>J 390216</t>
  </si>
  <si>
    <t>Autoduba transport p.p.l.</t>
  </si>
  <si>
    <t>IVECO</t>
  </si>
  <si>
    <t>EUROCARGO</t>
  </si>
  <si>
    <t>AR 10 ANP</t>
  </si>
  <si>
    <t>ZCFA71EG102658242</t>
  </si>
  <si>
    <t>L 515309</t>
  </si>
  <si>
    <t>AR 11 ANP</t>
  </si>
  <si>
    <t>ZCFA71MNX02697377</t>
  </si>
  <si>
    <t>Autoturism de serviciu</t>
  </si>
  <si>
    <t xml:space="preserve"> Logan</t>
  </si>
  <si>
    <t>LOGAN</t>
  </si>
  <si>
    <t>AR 13 ANP</t>
  </si>
  <si>
    <t>UU14SDA4451058241</t>
  </si>
  <si>
    <t>K 230557</t>
  </si>
  <si>
    <t>Al. Ioan Cuza ,nr .6</t>
  </si>
  <si>
    <t>Autoturism munca operativa</t>
  </si>
  <si>
    <t xml:space="preserve">VW </t>
  </si>
  <si>
    <t>TRANSPORTER</t>
  </si>
  <si>
    <t>AR 15 ANP</t>
  </si>
  <si>
    <t>WV2ZZZ7HZFH037481</t>
  </si>
  <si>
    <t>K 427313</t>
  </si>
  <si>
    <t xml:space="preserve">IVECO  </t>
  </si>
  <si>
    <t>AR 16 ANP</t>
  </si>
  <si>
    <t>ZCFCG35A905368572</t>
  </si>
  <si>
    <t>MAN</t>
  </si>
  <si>
    <t>TGL 10250</t>
  </si>
  <si>
    <t>AR 17 ANP</t>
  </si>
  <si>
    <t>WMAN14ZZ1CY277339</t>
  </si>
  <si>
    <t>J 227288</t>
  </si>
  <si>
    <t xml:space="preserve">VOLKSWAGEN </t>
  </si>
  <si>
    <t>CRAFTER</t>
  </si>
  <si>
    <t>AR 23 ANP</t>
  </si>
  <si>
    <t>WV1ZZZ2EZG6042612</t>
  </si>
  <si>
    <t>L232586</t>
  </si>
  <si>
    <t>AR 24 ANP</t>
  </si>
  <si>
    <t>WV1ZZZFZE7004423</t>
  </si>
  <si>
    <t>J 745495</t>
  </si>
  <si>
    <t>DACIA</t>
  </si>
  <si>
    <t>AR 27 ANP</t>
  </si>
  <si>
    <t>UUIKSDAFH37062213</t>
  </si>
  <si>
    <t>F432580</t>
  </si>
  <si>
    <t>AR 31 ANP</t>
  </si>
  <si>
    <t>UU1L5220866095094</t>
  </si>
  <si>
    <t>P087268</t>
  </si>
  <si>
    <t>DUSTER</t>
  </si>
  <si>
    <t>AR 33 ANP</t>
  </si>
  <si>
    <t>UU1HSDAC646291487</t>
  </si>
  <si>
    <t>J 216309</t>
  </si>
  <si>
    <t>Autospecială munca operativa</t>
  </si>
  <si>
    <t xml:space="preserve">MERCEDES </t>
  </si>
  <si>
    <t>SPRINTER CENTO BUS</t>
  </si>
  <si>
    <t>AR 34 ANP</t>
  </si>
  <si>
    <t>W1V9076571P363519</t>
  </si>
  <si>
    <t>P376641</t>
  </si>
  <si>
    <t>AR 35 ANP</t>
  </si>
  <si>
    <t>ZCFC50A3105853376</t>
  </si>
  <si>
    <t>H 913780</t>
  </si>
  <si>
    <t xml:space="preserve">HYUNDAI </t>
  </si>
  <si>
    <t>IX35</t>
  </si>
  <si>
    <t>AR 17 AYG</t>
  </si>
  <si>
    <t>TMAJU81BCCJ246265</t>
  </si>
  <si>
    <t>J207448</t>
  </si>
  <si>
    <t>Tractor</t>
  </si>
  <si>
    <t>UTB</t>
  </si>
  <si>
    <t>AR 19 ANP</t>
  </si>
  <si>
    <t>UZTU06502Y5272260</t>
  </si>
  <si>
    <t>D033057</t>
  </si>
  <si>
    <t>AR 01 ANP</t>
  </si>
  <si>
    <t>VF1HJD40970956345</t>
  </si>
  <si>
    <t>S137375</t>
  </si>
  <si>
    <t>Autospeciala transport materiale</t>
  </si>
  <si>
    <t>AR 14 ANP</t>
  </si>
  <si>
    <t>ZCFCE72C505655832</t>
  </si>
  <si>
    <t>F 986928</t>
  </si>
  <si>
    <t>AR 22 ANP</t>
  </si>
  <si>
    <t>UU1DJF01075018035</t>
  </si>
  <si>
    <t>S253956</t>
  </si>
  <si>
    <t>KANGOO</t>
  </si>
  <si>
    <t>AR 26 ANP</t>
  </si>
  <si>
    <t>VF1RFK00975358548</t>
  </si>
  <si>
    <t>S972093</t>
  </si>
  <si>
    <t>AR 32 ANP</t>
  </si>
  <si>
    <t>ZCFCE56CX05700990</t>
  </si>
  <si>
    <t>S915269</t>
  </si>
  <si>
    <t>AR 36 ANP</t>
  </si>
  <si>
    <t>ZCFCE56C805701541</t>
  </si>
  <si>
    <t>S768885</t>
  </si>
  <si>
    <t>Mun. Bacău, str. General Ștefan Gușă, nr.3</t>
  </si>
  <si>
    <t>Bacău</t>
  </si>
  <si>
    <t>BC-05-ANP</t>
  </si>
  <si>
    <t>UULHSDAAG546295627</t>
  </si>
  <si>
    <t>Mun. Bacău, str. General Ștefan Gușă, nr.4</t>
  </si>
  <si>
    <t>Autoturism transport mixt</t>
  </si>
  <si>
    <t>SKODA</t>
  </si>
  <si>
    <t xml:space="preserve"> OCTAVIA</t>
  </si>
  <si>
    <t>BC-07-MJR</t>
  </si>
  <si>
    <t>TMBCS21Z588018961</t>
  </si>
  <si>
    <t>G313020</t>
  </si>
  <si>
    <t>Mun. Bacău, str. General Ștefan Gușă, nr.5</t>
  </si>
  <si>
    <t xml:space="preserve"> DAILY</t>
  </si>
  <si>
    <t>BC-08-ANP</t>
  </si>
  <si>
    <t>ZCFC50A2005788613</t>
  </si>
  <si>
    <t>H317985</t>
  </si>
  <si>
    <t>Mun. Bacău, str. General Ștefan Gușă, nr.6</t>
  </si>
  <si>
    <t xml:space="preserve"> LOGAN</t>
  </si>
  <si>
    <t>BC-28-ANP</t>
  </si>
  <si>
    <t>UU1KSDAFH37062179</t>
  </si>
  <si>
    <t>F432629</t>
  </si>
  <si>
    <t>Mun. Bacău, str. General Ștefan Gușă, nr.7</t>
  </si>
  <si>
    <t>Autofurgon izoterm - frig</t>
  </si>
  <si>
    <t>VOLKSWAGEN</t>
  </si>
  <si>
    <t>BC-33-ANP</t>
  </si>
  <si>
    <t>WV1ZZZZEZG6038854</t>
  </si>
  <si>
    <t>L169198</t>
  </si>
  <si>
    <t>Mun. Bacău, str. General Ștefan Gușă, nr.8</t>
  </si>
  <si>
    <t>MERCEDES</t>
  </si>
  <si>
    <t xml:space="preserve"> SPRINTER</t>
  </si>
  <si>
    <t>BC-40-ANP</t>
  </si>
  <si>
    <t>W1V9076571P363533</t>
  </si>
  <si>
    <t>P376454</t>
  </si>
  <si>
    <t>Mun. Bacău, str. General Ștefan Gușă, nr.9</t>
  </si>
  <si>
    <t xml:space="preserve"> VARIO</t>
  </si>
  <si>
    <t>BC-50-ANP</t>
  </si>
  <si>
    <t>WDB6703741N128814</t>
  </si>
  <si>
    <t>F986934</t>
  </si>
  <si>
    <t>Mun. Bacău, str. General Ștefan Gușă, nr.10</t>
  </si>
  <si>
    <t>BC-99-ANP</t>
  </si>
  <si>
    <t>ZCFC50A3105653377</t>
  </si>
  <si>
    <t>H913835</t>
  </si>
  <si>
    <t>Mun. Bacău, str. General Ștefan Gușă, nr.11</t>
  </si>
  <si>
    <t>BC-22-ANP</t>
  </si>
  <si>
    <t>ZCFCE56C605701540</t>
  </si>
  <si>
    <t>S685428</t>
  </si>
  <si>
    <t>Mun. Bacău, str. General Ștefan Gușă, nr.12</t>
  </si>
  <si>
    <t>BC-04-ANP</t>
  </si>
  <si>
    <t>ZCFCE56C505706177</t>
  </si>
  <si>
    <t>S685499</t>
  </si>
  <si>
    <t>Mun. Bacău, str. General Ștefan Gușă, nr.13</t>
  </si>
  <si>
    <t>REMORCA</t>
  </si>
  <si>
    <t>AUTOCAR</t>
  </si>
  <si>
    <t>BR2</t>
  </si>
  <si>
    <t>BC-21-ANP</t>
  </si>
  <si>
    <t>U5LBR2000S2020149</t>
  </si>
  <si>
    <t>T272665</t>
  </si>
  <si>
    <t>Penitenciarul           Baia Mare</t>
  </si>
  <si>
    <t>str. Forestierului 217, oraș Baia Sprie, loc. Tăuții de Sus, jud. Maramureș</t>
  </si>
  <si>
    <t>Tăuții de Sus</t>
  </si>
  <si>
    <t>Forestierului</t>
  </si>
  <si>
    <t>AUTOVEHICUL SPECIAL</t>
  </si>
  <si>
    <t>DAILY 70C18</t>
  </si>
  <si>
    <t>MM 40 ANP</t>
  </si>
  <si>
    <t>ZCFCE70C205689777</t>
  </si>
  <si>
    <t>S821372</t>
  </si>
  <si>
    <t>776578,00</t>
  </si>
  <si>
    <t>DAILY 50C18</t>
  </si>
  <si>
    <t>MM 45 ANP</t>
  </si>
  <si>
    <t>ZCFCE56C005706720</t>
  </si>
  <si>
    <t>S768887</t>
  </si>
  <si>
    <t>509410,00</t>
  </si>
  <si>
    <t>AUTOSANITARĂ</t>
  </si>
  <si>
    <t>LOGAN A1</t>
  </si>
  <si>
    <t>MM 02 ANP</t>
  </si>
  <si>
    <t>UU1KSDAM538648581</t>
  </si>
  <si>
    <t>F399374</t>
  </si>
  <si>
    <t>AUTOVEHICUL SPECIAL M3</t>
  </si>
  <si>
    <t>SCANIA</t>
  </si>
  <si>
    <t>GRV1D1</t>
  </si>
  <si>
    <t>MM 03 ANP</t>
  </si>
  <si>
    <t>XLEP4X20065161553</t>
  </si>
  <si>
    <t>F538110</t>
  </si>
  <si>
    <t>AUTOUTILITARĂ N2</t>
  </si>
  <si>
    <t>MERCEDES-BENZ</t>
  </si>
  <si>
    <t>SPRINTER</t>
  </si>
  <si>
    <t>MM 05 ANP</t>
  </si>
  <si>
    <t>WDB9066571S187060</t>
  </si>
  <si>
    <t>F599861</t>
  </si>
  <si>
    <t>AUTOTURISM M1</t>
  </si>
  <si>
    <t>HYUNDAI</t>
  </si>
  <si>
    <t>MM 06 ANP</t>
  </si>
  <si>
    <t>TMAJU81AACJ335085</t>
  </si>
  <si>
    <t>J458900</t>
  </si>
  <si>
    <t>MICROBUZ M2</t>
  </si>
  <si>
    <t>DAILY 50C15</t>
  </si>
  <si>
    <t>MM 11 ANP</t>
  </si>
  <si>
    <t>ZCFC50A2005698490</t>
  </si>
  <si>
    <t>G029363</t>
  </si>
  <si>
    <t>MM 16 ANP</t>
  </si>
  <si>
    <t>UU1HSDCM546123445</t>
  </si>
  <si>
    <t>J122978</t>
  </si>
  <si>
    <t>ELANTRA</t>
  </si>
  <si>
    <t>MM 20 ANP</t>
  </si>
  <si>
    <t>KMHDG41CADU561160</t>
  </si>
  <si>
    <t>J420672</t>
  </si>
  <si>
    <t>GRIVBUZ</t>
  </si>
  <si>
    <t>MM 25 ANP</t>
  </si>
  <si>
    <t>WDB6703741N128840</t>
  </si>
  <si>
    <t>F986937</t>
  </si>
  <si>
    <t>FORD</t>
  </si>
  <si>
    <t>TURNEO COURIER</t>
  </si>
  <si>
    <t>MM 28 ANP</t>
  </si>
  <si>
    <t>WFOLXXTACLEB23448</t>
  </si>
  <si>
    <t>K320940</t>
  </si>
  <si>
    <t>TUCSON</t>
  </si>
  <si>
    <t>MM 30 ANP</t>
  </si>
  <si>
    <t>TMAJ381ACGJ045344</t>
  </si>
  <si>
    <t>K938618</t>
  </si>
  <si>
    <t>Penitenciarul Bistrita</t>
  </si>
  <si>
    <t xml:space="preserve">Bistrita, Strada Tarpiului, nr. 22, judetul Bistrita-Nasaud </t>
  </si>
  <si>
    <t>Lodgy</t>
  </si>
  <si>
    <t>BN 09 ANP</t>
  </si>
  <si>
    <t>UU1JSDB3547523270</t>
  </si>
  <si>
    <t>J420581</t>
  </si>
  <si>
    <t>RO 24957022</t>
  </si>
  <si>
    <t>DACIA LOGAN</t>
  </si>
  <si>
    <t>BN 10 ANP</t>
  </si>
  <si>
    <t>UU1LSDBSP48139258</t>
  </si>
  <si>
    <t>J509319</t>
  </si>
  <si>
    <t>RO 24957023</t>
  </si>
  <si>
    <t>LOGAN MCV</t>
  </si>
  <si>
    <t>BN 14 ANP</t>
  </si>
  <si>
    <t>UU17SDA4451827239</t>
  </si>
  <si>
    <t>K322540</t>
  </si>
  <si>
    <t>Dacia Duster Laureat 4x4</t>
  </si>
  <si>
    <t xml:space="preserve">BN 11 ANP </t>
  </si>
  <si>
    <t>UU1HSDARN45644185</t>
  </si>
  <si>
    <t>J088014</t>
  </si>
  <si>
    <t>Autoutilitara</t>
  </si>
  <si>
    <t xml:space="preserve">Dacia Dokker </t>
  </si>
  <si>
    <t xml:space="preserve">BN 03 ANP </t>
  </si>
  <si>
    <t>UU18SDDL548684294</t>
  </si>
  <si>
    <t>J798038</t>
  </si>
  <si>
    <t>Microdubă</t>
  </si>
  <si>
    <t>BN 25 ANP</t>
  </si>
  <si>
    <t>WDB9066571S211247</t>
  </si>
  <si>
    <t>110/3800</t>
  </si>
  <si>
    <t>F930903</t>
  </si>
  <si>
    <t>BN 16 ANP</t>
  </si>
  <si>
    <t>ZCFC350A305001200</t>
  </si>
  <si>
    <t>107/3500</t>
  </si>
  <si>
    <t>K388496</t>
  </si>
  <si>
    <t>Autodubă</t>
  </si>
  <si>
    <t>IVECO DAILY</t>
  </si>
  <si>
    <t>BN 17 ANP</t>
  </si>
  <si>
    <t>ZCFC265D505129031</t>
  </si>
  <si>
    <t>132/3500</t>
  </si>
  <si>
    <t>L438651</t>
  </si>
  <si>
    <t>RENAULT KANGOO</t>
  </si>
  <si>
    <t>BN 18 ANP</t>
  </si>
  <si>
    <t>VF1KW41C156682679</t>
  </si>
  <si>
    <t>66/4000</t>
  </si>
  <si>
    <t>L562881</t>
  </si>
  <si>
    <t>BN 04 ANP</t>
  </si>
  <si>
    <t>W1V9076571P363520</t>
  </si>
  <si>
    <t>P376621</t>
  </si>
  <si>
    <t>BN 12 ANP</t>
  </si>
  <si>
    <t>ZCFCE70C405693409</t>
  </si>
  <si>
    <t>S915274</t>
  </si>
  <si>
    <t>Penitenciarul Botoșani</t>
  </si>
  <si>
    <t>Botoșani</t>
  </si>
  <si>
    <t>I.C. Brătianu</t>
  </si>
  <si>
    <t>Autoutilitară N1</t>
  </si>
  <si>
    <t>Peugeot</t>
  </si>
  <si>
    <t>Expert</t>
  </si>
  <si>
    <t>BT02ANP</t>
  </si>
  <si>
    <t>VF3XS9HM0EZ020705</t>
  </si>
  <si>
    <t>K186714</t>
  </si>
  <si>
    <t>BT03ANP</t>
  </si>
  <si>
    <t>UU1KSDAM538720453</t>
  </si>
  <si>
    <t>F399396</t>
  </si>
  <si>
    <t>Autovehicul special M3</t>
  </si>
  <si>
    <t>IS70CI2BA</t>
  </si>
  <si>
    <t>BT04ANP</t>
  </si>
  <si>
    <t>ZCFC265D405185431</t>
  </si>
  <si>
    <t>M567656</t>
  </si>
  <si>
    <t>BT05ANP</t>
  </si>
  <si>
    <t>VF1HJD40264051274</t>
  </si>
  <si>
    <t>N840701</t>
  </si>
  <si>
    <t>Autovehicul Special M3</t>
  </si>
  <si>
    <t>BT06ANP</t>
  </si>
  <si>
    <t>ZCFC265D805311998</t>
  </si>
  <si>
    <t>N828788</t>
  </si>
  <si>
    <t>65C18</t>
  </si>
  <si>
    <t>BT07ANP</t>
  </si>
  <si>
    <t>ZCFC65D0005672244</t>
  </si>
  <si>
    <t>G439359</t>
  </si>
  <si>
    <t xml:space="preserve">Autoturism M1 </t>
  </si>
  <si>
    <t>BT08ANP</t>
  </si>
  <si>
    <t>UU1KSDAFH37062099</t>
  </si>
  <si>
    <t>F432540</t>
  </si>
  <si>
    <t>Autoturism Special M3</t>
  </si>
  <si>
    <t>Cento Bus</t>
  </si>
  <si>
    <t>BT09ANP</t>
  </si>
  <si>
    <t>W1V9076571P363525</t>
  </si>
  <si>
    <t>P377031</t>
  </si>
  <si>
    <t xml:space="preserve"> Scania</t>
  </si>
  <si>
    <t xml:space="preserve"> P 230</t>
  </si>
  <si>
    <t>BT10ANP</t>
  </si>
  <si>
    <t>XLEP4X20065160387</t>
  </si>
  <si>
    <t>F566129</t>
  </si>
  <si>
    <t>BT11ANP</t>
  </si>
  <si>
    <t>TMBDX41U388855343</t>
  </si>
  <si>
    <t>G327079</t>
  </si>
  <si>
    <t>Sprinter 515</t>
  </si>
  <si>
    <t>BT13ANP</t>
  </si>
  <si>
    <t>WDB9066571S185594</t>
  </si>
  <si>
    <t>F599863</t>
  </si>
  <si>
    <t>BT17ANP</t>
  </si>
  <si>
    <t>UU1LSDABH36537226</t>
  </si>
  <si>
    <t>E424649</t>
  </si>
  <si>
    <t>1G160E2CA</t>
  </si>
  <si>
    <t>BT19ANP</t>
  </si>
  <si>
    <t>ZCFAE1MN602763204</t>
  </si>
  <si>
    <t>T348024</t>
  </si>
  <si>
    <t>BT20ANP</t>
  </si>
  <si>
    <t>ZCFA71MN502661404</t>
  </si>
  <si>
    <t>L515386</t>
  </si>
  <si>
    <t>Passat</t>
  </si>
  <si>
    <t>BT23ANP</t>
  </si>
  <si>
    <t>WVWZZZ3CZ8P048863</t>
  </si>
  <si>
    <t>G018258</t>
  </si>
  <si>
    <t>BT30ANP</t>
  </si>
  <si>
    <t>UU1HSDAG547462927</t>
  </si>
  <si>
    <t>J383667</t>
  </si>
  <si>
    <t>IS56CI2DA</t>
  </si>
  <si>
    <t>BT35ANP</t>
  </si>
  <si>
    <t>ZCFCE56C905699976</t>
  </si>
  <si>
    <t>S768886</t>
  </si>
  <si>
    <t>509.410,00</t>
  </si>
  <si>
    <t>BT93ANP</t>
  </si>
  <si>
    <t>WVWZZZ3CZ8P048797</t>
  </si>
  <si>
    <t>G018259</t>
  </si>
  <si>
    <t>Roman</t>
  </si>
  <si>
    <t>16230 F</t>
  </si>
  <si>
    <t>BT05LEX</t>
  </si>
  <si>
    <t>UU4940044Y0091397</t>
  </si>
  <si>
    <t>D539423</t>
  </si>
  <si>
    <t>Peniteciarul Brăila</t>
  </si>
  <si>
    <t>str. Carantina nr. 4A</t>
  </si>
  <si>
    <t>Carantina</t>
  </si>
  <si>
    <t>4A</t>
  </si>
  <si>
    <t xml:space="preserve">Mercedes Benz </t>
  </si>
  <si>
    <t>BR 29 ANP</t>
  </si>
  <si>
    <t>W1V9076571P363913</t>
  </si>
  <si>
    <t>P377351</t>
  </si>
  <si>
    <t>BR 11 ANP</t>
  </si>
  <si>
    <t>ZCFCE35B905509056</t>
  </si>
  <si>
    <t>R132122</t>
  </si>
  <si>
    <t>249.900,00</t>
  </si>
  <si>
    <t>Autovehicul 
Special M2</t>
  </si>
  <si>
    <t xml:space="preserve"> Volkswagen</t>
  </si>
  <si>
    <t xml:space="preserve"> Crafter</t>
  </si>
  <si>
    <t xml:space="preserve"> BR 25 ANP</t>
  </si>
  <si>
    <t xml:space="preserve"> VW1ZZZ2EZG6048713</t>
  </si>
  <si>
    <t xml:space="preserve"> L515888</t>
  </si>
  <si>
    <t>Sandero</t>
  </si>
  <si>
    <t>BR 03 ANP</t>
  </si>
  <si>
    <t xml:space="preserve"> UU1BSDA3P47804243</t>
  </si>
  <si>
    <t>J466249</t>
  </si>
  <si>
    <t>BR 07 CDT</t>
  </si>
  <si>
    <t>UU1HSDJ9G56875831</t>
  </si>
  <si>
    <t>L532478</t>
  </si>
  <si>
    <t>Autoturism M2</t>
  </si>
  <si>
    <t xml:space="preserve">BR 05 ANP </t>
  </si>
  <si>
    <t>UU1HSDARN46123497</t>
  </si>
  <si>
    <t>J118538</t>
  </si>
  <si>
    <t>Autoturism M3</t>
  </si>
  <si>
    <t>Doker</t>
  </si>
  <si>
    <t>BR 10 ANP</t>
  </si>
  <si>
    <t>UU10SDA3551188233</t>
  </si>
  <si>
    <t>K296551</t>
  </si>
  <si>
    <t>Autoutilitara N2</t>
  </si>
  <si>
    <t xml:space="preserve">Mercedes
 Benz </t>
  </si>
  <si>
    <t>BR 08 ANP</t>
  </si>
  <si>
    <t>WDB9066571S206049</t>
  </si>
  <si>
    <t>F834789</t>
  </si>
  <si>
    <t>Autoutilitara N3</t>
  </si>
  <si>
    <t xml:space="preserve">Mercedes 
Benz </t>
  </si>
  <si>
    <t>BR 14 ANP</t>
  </si>
  <si>
    <t>WDB9066571S185712</t>
  </si>
  <si>
    <t>F599860</t>
  </si>
  <si>
    <t xml:space="preserve"> Dokker</t>
  </si>
  <si>
    <t>BR 24 ANP</t>
  </si>
  <si>
    <t>UU18SDRV556430196</t>
  </si>
  <si>
    <t>L578740</t>
  </si>
  <si>
    <t>Ilfov</t>
  </si>
  <si>
    <t>Jilava</t>
  </si>
  <si>
    <t>Sabarului</t>
  </si>
  <si>
    <t>IF 20 PBJ</t>
  </si>
  <si>
    <t>ZCFC265D805185111</t>
  </si>
  <si>
    <t>M567049</t>
  </si>
  <si>
    <t>Autovehicul special M4</t>
  </si>
  <si>
    <t>IF 04 XUW</t>
  </si>
  <si>
    <t>ZCFC50A2005772760</t>
  </si>
  <si>
    <t>H084547</t>
  </si>
  <si>
    <t>IF 16 PBJ</t>
  </si>
  <si>
    <t>WV1ZZZ2EZG6037923</t>
  </si>
  <si>
    <t>L208165</t>
  </si>
  <si>
    <t>IF 40 PBJ</t>
  </si>
  <si>
    <t>ZCFC265D205311737</t>
  </si>
  <si>
    <t>M825415</t>
  </si>
  <si>
    <t>IF 30 PBJ</t>
  </si>
  <si>
    <t>ZCFC265DX05314515</t>
  </si>
  <si>
    <t>O052177</t>
  </si>
  <si>
    <t>Autobuz M3</t>
  </si>
  <si>
    <t>LION S INTERCITY</t>
  </si>
  <si>
    <t>IF 37 PBJ</t>
  </si>
  <si>
    <t>WMAR61ZZ3KT029512</t>
  </si>
  <si>
    <t>M790300</t>
  </si>
  <si>
    <t>IF 38 PBJ</t>
  </si>
  <si>
    <t>WMAR61ZZ0KT029516</t>
  </si>
  <si>
    <t>M793624</t>
  </si>
  <si>
    <t>TGM</t>
  </si>
  <si>
    <t>IF 13 ANP</t>
  </si>
  <si>
    <t>WMAN18ZZ0FY323609</t>
  </si>
  <si>
    <t>K387884</t>
  </si>
  <si>
    <t>AUTOVEHICUL SPECIAL M2</t>
  </si>
  <si>
    <t>IF 92 SAS</t>
  </si>
  <si>
    <t>WV1ZZZ2EZF6017925</t>
  </si>
  <si>
    <t>K388242</t>
  </si>
  <si>
    <t>IF 73 WMX</t>
  </si>
  <si>
    <t>UU1HSDADG51631286</t>
  </si>
  <si>
    <t>K316733</t>
  </si>
  <si>
    <t>Autoturism  M1</t>
  </si>
  <si>
    <t>IF 08 PBJ</t>
  </si>
  <si>
    <t>UU1KSDAFH37062188</t>
  </si>
  <si>
    <t>F432648</t>
  </si>
  <si>
    <t>Autovehicul special</t>
  </si>
  <si>
    <t xml:space="preserve">Dokker </t>
  </si>
  <si>
    <t>IF 15 PBJ</t>
  </si>
  <si>
    <t>UU18SDPJ557504469</t>
  </si>
  <si>
    <t>L818687</t>
  </si>
  <si>
    <t>IF 09 PBJ</t>
  </si>
  <si>
    <t>UU10SDCL553224952</t>
  </si>
  <si>
    <t>K693934</t>
  </si>
  <si>
    <t>Dokker Furgon</t>
  </si>
  <si>
    <t>IF 10 PBJ</t>
  </si>
  <si>
    <t>UU18SDPL453465056</t>
  </si>
  <si>
    <t>K819536</t>
  </si>
  <si>
    <t>IF 74 WMX</t>
  </si>
  <si>
    <t>VF1HJD20064257941</t>
  </si>
  <si>
    <t>O048849</t>
  </si>
  <si>
    <t>Autovehicul special M1</t>
  </si>
  <si>
    <t>IF 12 PBJ</t>
  </si>
  <si>
    <t>UU10SDCL548756193</t>
  </si>
  <si>
    <t>J712257</t>
  </si>
  <si>
    <t>IF 22 WMX</t>
  </si>
  <si>
    <t>TMBAR7NE8L0021920</t>
  </si>
  <si>
    <t>N924725</t>
  </si>
  <si>
    <t>Autoturism  M2</t>
  </si>
  <si>
    <t>Renault</t>
  </si>
  <si>
    <t>Trafic</t>
  </si>
  <si>
    <t>IF 14 PBJ</t>
  </si>
  <si>
    <t>VF1FL000356364238</t>
  </si>
  <si>
    <t>L464734</t>
  </si>
  <si>
    <t xml:space="preserve">Autospecializata </t>
  </si>
  <si>
    <t>B 29 PBJ</t>
  </si>
  <si>
    <t>WDB9046631R699556</t>
  </si>
  <si>
    <t>E359936</t>
  </si>
  <si>
    <t>IF 02 XAN</t>
  </si>
  <si>
    <t>ZCFC65D0005672873</t>
  </si>
  <si>
    <t>G439372</t>
  </si>
  <si>
    <t>IF 50 PBJ</t>
  </si>
  <si>
    <t>WMA18DZZ8RP252494</t>
  </si>
  <si>
    <t>T085350</t>
  </si>
  <si>
    <t>București</t>
  </si>
  <si>
    <t>Sector 5</t>
  </si>
  <si>
    <t>240-250</t>
  </si>
  <si>
    <t>Autoduba transport p.p.l  medie  capacitate .</t>
  </si>
  <si>
    <t>904 SPRINTER</t>
  </si>
  <si>
    <t>B 40 PKA</t>
  </si>
  <si>
    <t>WDB9046631R699555</t>
  </si>
  <si>
    <t>E359937</t>
  </si>
  <si>
    <t xml:space="preserve"> E DAILY</t>
  </si>
  <si>
    <t>B 94 PRB</t>
  </si>
  <si>
    <t>ZCFC65D0005672559</t>
  </si>
  <si>
    <t>G439365</t>
  </si>
  <si>
    <t>670,3/GRV3D1/VARIO-GRIV</t>
  </si>
  <si>
    <t>B 65 SAU</t>
  </si>
  <si>
    <t>WDB6703741N128040</t>
  </si>
  <si>
    <t>F711868</t>
  </si>
  <si>
    <t>B 98 PRB</t>
  </si>
  <si>
    <t>ZCFC50A2005789568</t>
  </si>
  <si>
    <t>H307622</t>
  </si>
  <si>
    <t xml:space="preserve">B 17 PRB </t>
  </si>
  <si>
    <t>ZCFC4080005040236</t>
  </si>
  <si>
    <t>D836263</t>
  </si>
  <si>
    <t>Auto-canina</t>
  </si>
  <si>
    <t xml:space="preserve">FORD  </t>
  </si>
  <si>
    <t>TRANSIT CONNECT VAN</t>
  </si>
  <si>
    <t xml:space="preserve">B-101-PRB </t>
  </si>
  <si>
    <t>WFORXXWPGRDD09669</t>
  </si>
  <si>
    <t>K059937</t>
  </si>
  <si>
    <t xml:space="preserve">PEUGEOT </t>
  </si>
  <si>
    <t xml:space="preserve">B-10-PRB </t>
  </si>
  <si>
    <t>VF3DD9HP0EJ727767</t>
  </si>
  <si>
    <t>K319356</t>
  </si>
  <si>
    <t xml:space="preserve">B-09-PRB </t>
  </si>
  <si>
    <t>WV1ZZZ2EZF6017926</t>
  </si>
  <si>
    <t>K194304</t>
  </si>
  <si>
    <t xml:space="preserve">  SCANIA </t>
  </si>
  <si>
    <t>AUTOVEHICUL SPECIAL M 3</t>
  </si>
  <si>
    <t xml:space="preserve">B-102-PRB </t>
  </si>
  <si>
    <t>XLEP4X20065160445</t>
  </si>
  <si>
    <t>F566130</t>
  </si>
  <si>
    <t xml:space="preserve">Autoturism de serviciu </t>
  </si>
  <si>
    <t>LOGAN LAUREATE 1,5</t>
  </si>
  <si>
    <t xml:space="preserve">B-103-PRB </t>
  </si>
  <si>
    <t>UU14SDCH454317783</t>
  </si>
  <si>
    <t>K860341</t>
  </si>
  <si>
    <t xml:space="preserve">B-104-PRB </t>
  </si>
  <si>
    <t>UU17SDCH454406512</t>
  </si>
  <si>
    <t>K935647</t>
  </si>
  <si>
    <t>LOGAN M1 SD/LSDAB/</t>
  </si>
  <si>
    <t xml:space="preserve">B-105-PRB </t>
  </si>
  <si>
    <t>UU1LSDABH36535874</t>
  </si>
  <si>
    <t>F258691</t>
  </si>
  <si>
    <t>Autosanitara</t>
  </si>
  <si>
    <t xml:space="preserve"> DACIA </t>
  </si>
  <si>
    <t>DOKKER AMBULANȚĂ</t>
  </si>
  <si>
    <t xml:space="preserve">B-106-PRB </t>
  </si>
  <si>
    <t>UU10SDCH556378606</t>
  </si>
  <si>
    <t>L419756</t>
  </si>
  <si>
    <t>B-107-PRB</t>
  </si>
  <si>
    <t>WV1ZZZ2EZG6042055</t>
  </si>
  <si>
    <t>L232550</t>
  </si>
  <si>
    <t>B-108-PRB</t>
  </si>
  <si>
    <t>ZCFC265D005184874</t>
  </si>
  <si>
    <t>M567658</t>
  </si>
  <si>
    <t xml:space="preserve">MAN </t>
  </si>
  <si>
    <t>M3 -TGL</t>
  </si>
  <si>
    <t>B-109-PRB</t>
  </si>
  <si>
    <t>WMAN14ZZ1CY277342</t>
  </si>
  <si>
    <t>J227289</t>
  </si>
  <si>
    <t>Autoutilitara transport marfa</t>
  </si>
  <si>
    <t xml:space="preserve">FORD </t>
  </si>
  <si>
    <t xml:space="preserve">TRANSIT </t>
  </si>
  <si>
    <t>B-114-PRB</t>
  </si>
  <si>
    <t>WF0EXXTTGEKE23343</t>
  </si>
  <si>
    <t>O053547</t>
  </si>
  <si>
    <t xml:space="preserve">SKODA </t>
  </si>
  <si>
    <t>OCTAVIA TREND</t>
  </si>
  <si>
    <t>B-51-PRB</t>
  </si>
  <si>
    <t>TMBCS21ZX82069990</t>
  </si>
  <si>
    <t>G063943</t>
  </si>
  <si>
    <t>B-115-PRB</t>
  </si>
  <si>
    <t>ZCFC265D405312288</t>
  </si>
  <si>
    <t>N826370</t>
  </si>
  <si>
    <t>B-119-PRB</t>
  </si>
  <si>
    <t>ZCFC265D605185138</t>
  </si>
  <si>
    <t>M566342</t>
  </si>
  <si>
    <t>PASSAT</t>
  </si>
  <si>
    <t>B-24-PRB</t>
  </si>
  <si>
    <t>WVWZZZ3CZ8P049076</t>
  </si>
  <si>
    <t>G018307</t>
  </si>
  <si>
    <t>TRANSIT VAN</t>
  </si>
  <si>
    <t>B-44-PRB</t>
  </si>
  <si>
    <t>WF0EXXTTRERY85294</t>
  </si>
  <si>
    <t>S534607</t>
  </si>
  <si>
    <t xml:space="preserve">DAILY 70C18HA8/P </t>
  </si>
  <si>
    <t>B-28-PRB</t>
  </si>
  <si>
    <t>ZCFCE70C505690745</t>
  </si>
  <si>
    <t>S685392</t>
  </si>
  <si>
    <t>B-31-PRB</t>
  </si>
  <si>
    <t>ZCFCE70C605690429</t>
  </si>
  <si>
    <t>S821370</t>
  </si>
  <si>
    <t>DAILY 50C18HA8V</t>
  </si>
  <si>
    <t>B-49-PRB</t>
  </si>
  <si>
    <t>ZCFCE56C305706999</t>
  </si>
  <si>
    <t>S685476</t>
  </si>
  <si>
    <t>B-65-PRB</t>
  </si>
  <si>
    <t>WVWZZZ3CZ7P086891</t>
  </si>
  <si>
    <t>F312296</t>
  </si>
  <si>
    <t>IF-27-ANP</t>
  </si>
  <si>
    <t>ZCFA71EM802660639</t>
  </si>
  <si>
    <t xml:space="preserve"> L525947</t>
  </si>
  <si>
    <t>Penitenciarul Codlea</t>
  </si>
  <si>
    <t>Str. Garii, nr. 12</t>
  </si>
  <si>
    <t>Brasov</t>
  </si>
  <si>
    <t>Codlea</t>
  </si>
  <si>
    <t>Garii</t>
  </si>
  <si>
    <t>Autospecială</t>
  </si>
  <si>
    <t xml:space="preserve"> Iveco</t>
  </si>
  <si>
    <t>BV 03 ANP</t>
  </si>
  <si>
    <t>ZCFC50A2005788611</t>
  </si>
  <si>
    <t>H096783</t>
  </si>
  <si>
    <t xml:space="preserve"> Dacia</t>
  </si>
  <si>
    <t>BV 05 ANP</t>
  </si>
  <si>
    <t>UU1HSDJ9G56447088</t>
  </si>
  <si>
    <t>L484074</t>
  </si>
  <si>
    <t xml:space="preserve"> Daily</t>
  </si>
  <si>
    <t>BV 09 ANP</t>
  </si>
  <si>
    <t>ZCFCE56C505705322</t>
  </si>
  <si>
    <t>S685426</t>
  </si>
  <si>
    <t xml:space="preserve"> Mercedes</t>
  </si>
  <si>
    <t>Benz</t>
  </si>
  <si>
    <t>BV 15 ANP</t>
  </si>
  <si>
    <t>WDB6703741N128473</t>
  </si>
  <si>
    <t>F986926</t>
  </si>
  <si>
    <t>BV 18 ANP</t>
  </si>
  <si>
    <t>WV1ZZZ2EZG6039621</t>
  </si>
  <si>
    <t>L 235371</t>
  </si>
  <si>
    <t xml:space="preserve"> Citroen</t>
  </si>
  <si>
    <t xml:space="preserve"> Berlingo</t>
  </si>
  <si>
    <t>BV 19 ANP</t>
  </si>
  <si>
    <t>VF77JBHY6GJ868212</t>
  </si>
  <si>
    <t>L 514233</t>
  </si>
  <si>
    <t xml:space="preserve"> Ford</t>
  </si>
  <si>
    <t>Transit</t>
  </si>
  <si>
    <t>BV 21 ANP</t>
  </si>
  <si>
    <t>WF0KXXTTGKJA62825</t>
  </si>
  <si>
    <t>N486462</t>
  </si>
  <si>
    <t xml:space="preserve">Autoutilitară </t>
  </si>
  <si>
    <t>Dokker</t>
  </si>
  <si>
    <t>BV 44 ANP</t>
  </si>
  <si>
    <t>UU18SDPH561133711</t>
  </si>
  <si>
    <t>M612671</t>
  </si>
  <si>
    <t xml:space="preserve"> Renault</t>
  </si>
  <si>
    <t>Kangoo</t>
  </si>
  <si>
    <t>BV 55 ANP</t>
  </si>
  <si>
    <t>VF1KW1C157906087</t>
  </si>
  <si>
    <t>L940070</t>
  </si>
  <si>
    <t>Remorcă</t>
  </si>
  <si>
    <t>REMOTRAILER</t>
  </si>
  <si>
    <t>REMO/AB/BBB/REMO 2060</t>
  </si>
  <si>
    <t>BV 66 ANP</t>
  </si>
  <si>
    <t>UUSS01S01FS100456</t>
  </si>
  <si>
    <t>K936695</t>
  </si>
  <si>
    <t xml:space="preserve">Microbuz </t>
  </si>
  <si>
    <t>Movano</t>
  </si>
  <si>
    <t>BV 77 ANP</t>
  </si>
  <si>
    <t>W0LVV34JECB045855</t>
  </si>
  <si>
    <t>K364054</t>
  </si>
  <si>
    <t xml:space="preserve">Autobuz </t>
  </si>
  <si>
    <t>Dypety</t>
  </si>
  <si>
    <t>BV 88 ANP</t>
  </si>
  <si>
    <t>ZCFC270D105169071</t>
  </si>
  <si>
    <t>M548141</t>
  </si>
  <si>
    <t>BV 92 ANP</t>
  </si>
  <si>
    <t>ZCFCE56CX05700651</t>
  </si>
  <si>
    <t>T349038</t>
  </si>
  <si>
    <t xml:space="preserve">Autospecială </t>
  </si>
  <si>
    <t>BV 96 ANP</t>
  </si>
  <si>
    <t>ZCFC65D0005672245</t>
  </si>
  <si>
    <t>G439360</t>
  </si>
  <si>
    <t xml:space="preserve"> Skoda </t>
  </si>
  <si>
    <t>BV 21 EBF</t>
  </si>
  <si>
    <t>TMBAR8NX4PY026126</t>
  </si>
  <si>
    <t>R088604</t>
  </si>
  <si>
    <t xml:space="preserve">Tractor rutier </t>
  </si>
  <si>
    <t>U.T.B</t>
  </si>
  <si>
    <t>U650</t>
  </si>
  <si>
    <t>BV 06 UPG</t>
  </si>
  <si>
    <t>UZTU06502Y5272317</t>
  </si>
  <si>
    <t>D033058</t>
  </si>
  <si>
    <t>Coloniilor 1, com Poarta Alba, jud Constanța</t>
  </si>
  <si>
    <t>Constanța</t>
  </si>
  <si>
    <t>Poarta Albă</t>
  </si>
  <si>
    <t>Coloniilor</t>
  </si>
  <si>
    <t>CT 25 ANP</t>
  </si>
  <si>
    <t>UU1HSDACN46291449</t>
  </si>
  <si>
    <t>X</t>
  </si>
  <si>
    <t>J246386</t>
  </si>
  <si>
    <t>CT 10 ANP</t>
  </si>
  <si>
    <t>UU1HSDACN48130894</t>
  </si>
  <si>
    <t>J504373</t>
  </si>
  <si>
    <t>autospeciala</t>
  </si>
  <si>
    <t>Connect</t>
  </si>
  <si>
    <t>CT 18 ANP</t>
  </si>
  <si>
    <t>WFORXXWPGRDD09668</t>
  </si>
  <si>
    <t>K059935</t>
  </si>
  <si>
    <t>CT 14 ANP</t>
  </si>
  <si>
    <t>ZCFC50A2005788614</t>
  </si>
  <si>
    <t>H096409</t>
  </si>
  <si>
    <t>50 C 15</t>
  </si>
  <si>
    <t>CT 30 ANP</t>
  </si>
  <si>
    <t>SH174E1411PC5R6</t>
  </si>
  <si>
    <t>K955549</t>
  </si>
  <si>
    <t>Crafter</t>
  </si>
  <si>
    <t>CT 41 ANP</t>
  </si>
  <si>
    <t>WV1ZZZ2EZG6039441</t>
  </si>
  <si>
    <t>L235385</t>
  </si>
  <si>
    <t>Roomster</t>
  </si>
  <si>
    <t>CT 10 UFY</t>
  </si>
  <si>
    <t>TMB1LC5J2F5019238</t>
  </si>
  <si>
    <t>K465602</t>
  </si>
  <si>
    <t>Eurocargo</t>
  </si>
  <si>
    <t>CT 08 ANP</t>
  </si>
  <si>
    <t>ZCFA71EM802673780</t>
  </si>
  <si>
    <t>M566739</t>
  </si>
  <si>
    <t>Touareg</t>
  </si>
  <si>
    <t>CT 40 ANP</t>
  </si>
  <si>
    <t>WVGZZZ7LZ8D035867</t>
  </si>
  <si>
    <t>G246299</t>
  </si>
  <si>
    <t>CT 22 ANP</t>
  </si>
  <si>
    <t>tractor</t>
  </si>
  <si>
    <t>Foton</t>
  </si>
  <si>
    <t>FT 80</t>
  </si>
  <si>
    <t>CT 46 PPA</t>
  </si>
  <si>
    <t>TDO1318AZ</t>
  </si>
  <si>
    <t>H694560</t>
  </si>
  <si>
    <t>remorca</t>
  </si>
  <si>
    <t>Rbat</t>
  </si>
  <si>
    <t>remorca lenta</t>
  </si>
  <si>
    <t>CT 45 PPA</t>
  </si>
  <si>
    <t>UV9270HRB9D1MU306</t>
  </si>
  <si>
    <t>H038314</t>
  </si>
  <si>
    <t>microbuz</t>
  </si>
  <si>
    <t>CT 86 ANP</t>
  </si>
  <si>
    <t>WDV9066571P647735</t>
  </si>
  <si>
    <t>M756476</t>
  </si>
  <si>
    <t>Iribus</t>
  </si>
  <si>
    <t>CT 92 ANP</t>
  </si>
  <si>
    <t>ZCFC50A2005670152</t>
  </si>
  <si>
    <t>F855986</t>
  </si>
  <si>
    <t xml:space="preserve">Merceds </t>
  </si>
  <si>
    <t>CT 45 ANP</t>
  </si>
  <si>
    <t>W1V9076571P363532</t>
  </si>
  <si>
    <t>P376874</t>
  </si>
  <si>
    <t>IS26CI2A</t>
  </si>
  <si>
    <t>CT 15 ANP</t>
  </si>
  <si>
    <t>ZCFC656C805613554</t>
  </si>
  <si>
    <t>S355460</t>
  </si>
  <si>
    <t>CT 23 ANP</t>
  </si>
  <si>
    <t>ZCFC656CX05613930</t>
  </si>
  <si>
    <t>S443378</t>
  </si>
  <si>
    <t>IS35SC2AA</t>
  </si>
  <si>
    <t>CT 10 KWX</t>
  </si>
  <si>
    <t>ZCFCL35A205618892</t>
  </si>
  <si>
    <t>R921495</t>
  </si>
  <si>
    <t>IRIBUS ARWAY</t>
  </si>
  <si>
    <t>CT 83 ANP</t>
  </si>
  <si>
    <t>VNESFR1600M000867</t>
  </si>
  <si>
    <t>F860965</t>
  </si>
  <si>
    <t>70C18</t>
  </si>
  <si>
    <t>CT 81 ANP</t>
  </si>
  <si>
    <t>ZCFCE70C305690744</t>
  </si>
  <si>
    <t>aotospeciala</t>
  </si>
  <si>
    <t>50C18</t>
  </si>
  <si>
    <t>CT 55 ANP</t>
  </si>
  <si>
    <t>ZCFCE56C805708036</t>
  </si>
  <si>
    <t>T349061</t>
  </si>
  <si>
    <t>Penitenciarul Craiova</t>
  </si>
  <si>
    <t>Craiova, Jud. Dolj, Str. Vasile Alecsandri, Nr. 89</t>
  </si>
  <si>
    <t>Vasile Alecsandri</t>
  </si>
  <si>
    <t>Autoutilitară N1JN8/SFCE1WX/ FORD TRANSIT COURIER</t>
  </si>
  <si>
    <t>Transit Courier</t>
  </si>
  <si>
    <t>DJ 16 YIA</t>
  </si>
  <si>
    <t>WF0WXXTACWNL27847</t>
  </si>
  <si>
    <t>P232069</t>
  </si>
  <si>
    <t>AUTOVEHICUL SPECIAL M3/ IVECO IS70CI2BA/ 70C18 / DAILY</t>
  </si>
  <si>
    <t>DJ 77 ANP</t>
  </si>
  <si>
    <t>ZCFCE70C005689776</t>
  </si>
  <si>
    <t>S685354</t>
  </si>
  <si>
    <t>AUOVEHICUL SPECIAL M3/ IVECO IS56CI2DA/ 70C18 / DAILY</t>
  </si>
  <si>
    <t>DJ 58 ANP</t>
  </si>
  <si>
    <t>ZCFCE56C105700263</t>
  </si>
  <si>
    <t>S685427</t>
  </si>
  <si>
    <t>AUOVEHICUL SPECIAL M3/ IVECO IS56CI2DA/ 50C18 / DAILY</t>
  </si>
  <si>
    <t>DJ 66 ANP</t>
  </si>
  <si>
    <t>S915494</t>
  </si>
  <si>
    <t>AUTOUTILITARA N1/RFK/RFH/AB6CJ10WF0B0/KANGOO VAN</t>
  </si>
  <si>
    <t>Kangoo Van</t>
  </si>
  <si>
    <t>DJ 013444</t>
  </si>
  <si>
    <t>VF1RFK00375358576</t>
  </si>
  <si>
    <t>T386355</t>
  </si>
  <si>
    <t>Autoturism M1 Dacia SD/JSDBC/JSDBC6/LODGY</t>
  </si>
  <si>
    <t>DJ 07 ANP</t>
  </si>
  <si>
    <t>UU1JSDBC647535787</t>
  </si>
  <si>
    <t>J465288</t>
  </si>
  <si>
    <t>DJ 08 ANP</t>
  </si>
  <si>
    <t>UU1JSDBC647523557</t>
  </si>
  <si>
    <t>J465250</t>
  </si>
  <si>
    <t>Autovehicul special M3 Iveco 65C18/Daily</t>
  </si>
  <si>
    <t xml:space="preserve"> DJ 22 ANP</t>
  </si>
  <si>
    <t>ZCFC65D0005672871</t>
  </si>
  <si>
    <t>G439370</t>
  </si>
  <si>
    <t>Autovehicul special M3 Mercedez-Benz G07 TSD/MB 4.8/Grivbuz</t>
  </si>
  <si>
    <t>Mercedez-Benz</t>
  </si>
  <si>
    <t>Grivbuz</t>
  </si>
  <si>
    <t>DJ 69 ANP</t>
  </si>
  <si>
    <t>WDB6703741N128283</t>
  </si>
  <si>
    <t>F986925</t>
  </si>
  <si>
    <t>DJ 72 ANP</t>
  </si>
  <si>
    <t>WDB6703741N128041</t>
  </si>
  <si>
    <t>F986922</t>
  </si>
  <si>
    <t>DJ 74 ANP</t>
  </si>
  <si>
    <t>ZCFC65D0005672247</t>
  </si>
  <si>
    <t>G439362</t>
  </si>
  <si>
    <t>Autovehicul special N1Ford PU2/RMDTC1/Transit Connect</t>
  </si>
  <si>
    <t>Transit Connect</t>
  </si>
  <si>
    <t>DJ 25 ANP</t>
  </si>
  <si>
    <t>WFOUXXTTPUDA35526</t>
  </si>
  <si>
    <t>J845071</t>
  </si>
  <si>
    <t xml:space="preserve">Autospeciala VW CRAFTER 50 SL </t>
  </si>
  <si>
    <t>VW</t>
  </si>
  <si>
    <t>DJ 01 ANP</t>
  </si>
  <si>
    <t>WV1ZZZ2EZG6008595</t>
  </si>
  <si>
    <t>K627413</t>
  </si>
  <si>
    <t>Autospeciala Iveco Daily</t>
  </si>
  <si>
    <t>DJ 02 ANP</t>
  </si>
  <si>
    <t>ZCFC350A205064210</t>
  </si>
  <si>
    <t>K955548</t>
  </si>
  <si>
    <t>Autoturism M1 Dacia SD/LSDAB/LOGAN</t>
  </si>
  <si>
    <t xml:space="preserve">  DJ 12 KSO</t>
  </si>
  <si>
    <t>UU1LSDABH36535972</t>
  </si>
  <si>
    <t>F258606</t>
  </si>
  <si>
    <t>DJ 03 ANP</t>
  </si>
  <si>
    <t>WV1ZZZ2EZG6066562</t>
  </si>
  <si>
    <t>L420517</t>
  </si>
  <si>
    <t>DJ 13 JZJ</t>
  </si>
  <si>
    <t>UU1LSDABH36536535</t>
  </si>
  <si>
    <t>E425181</t>
  </si>
  <si>
    <t>Autoturism M1 Dacia/SR/DHD2 /DUSTER</t>
  </si>
  <si>
    <t>DJ 40 ANP</t>
  </si>
  <si>
    <t>VFHJD20963941702</t>
  </si>
  <si>
    <t>N839963</t>
  </si>
  <si>
    <t>AUTOTURISM M1 DACIA/SD/4SDE3/4SDE33/LOGAN</t>
  </si>
  <si>
    <t>DJ 59 MJR</t>
  </si>
  <si>
    <t>UU14SDE3353694321</t>
  </si>
  <si>
    <t>K824446</t>
  </si>
  <si>
    <t xml:space="preserve"> -</t>
  </si>
  <si>
    <t xml:space="preserve">Malu Mare </t>
  </si>
  <si>
    <t xml:space="preserve">Henry Ford </t>
  </si>
  <si>
    <t>Logan MCV</t>
  </si>
  <si>
    <t>DJ01PPL</t>
  </si>
  <si>
    <t>UU1KSDAFH37062185</t>
  </si>
  <si>
    <t>F432592</t>
  </si>
  <si>
    <t>DJ08CNS</t>
  </si>
  <si>
    <t>UU1KSD0KJ38583296</t>
  </si>
  <si>
    <t>F551519</t>
  </si>
  <si>
    <t xml:space="preserve">Autospeciala </t>
  </si>
  <si>
    <t>DJ16ANP</t>
  </si>
  <si>
    <t>WV1ZZZ2EZF6022848</t>
  </si>
  <si>
    <t>K388290</t>
  </si>
  <si>
    <t xml:space="preserve">Autofrigorifica </t>
  </si>
  <si>
    <t>DJ18ANP</t>
  </si>
  <si>
    <t>ZCFC70C0005885424</t>
  </si>
  <si>
    <t>J061743</t>
  </si>
  <si>
    <t xml:space="preserve">Logan </t>
  </si>
  <si>
    <t>DJ18PBP</t>
  </si>
  <si>
    <t>UU1LSDAMH43744391</t>
  </si>
  <si>
    <t>H703979</t>
  </si>
  <si>
    <t>DJ28PJD</t>
  </si>
  <si>
    <t>UU1LSDAFH38480762</t>
  </si>
  <si>
    <t>F618564</t>
  </si>
  <si>
    <t>DJ34ANP</t>
  </si>
  <si>
    <t>ZCFC265DX05186003</t>
  </si>
  <si>
    <t>S501798</t>
  </si>
  <si>
    <t>DJ54ANP</t>
  </si>
  <si>
    <t>ZCFCE72B005597068</t>
  </si>
  <si>
    <t>R795918</t>
  </si>
  <si>
    <t>DJ77CDT</t>
  </si>
  <si>
    <t>UU1KSDAFH37062158</t>
  </si>
  <si>
    <t>F432662</t>
  </si>
  <si>
    <t>Vario</t>
  </si>
  <si>
    <t>DJ83ANP</t>
  </si>
  <si>
    <t>WDB6703741N127755</t>
  </si>
  <si>
    <t>F986929</t>
  </si>
  <si>
    <t>DJ96PJD</t>
  </si>
  <si>
    <t>UU1HSDARN47475493</t>
  </si>
  <si>
    <t>J463428</t>
  </si>
  <si>
    <t xml:space="preserve">skoda </t>
  </si>
  <si>
    <t xml:space="preserve">Octavia </t>
  </si>
  <si>
    <t>DJ96ANP</t>
  </si>
  <si>
    <t>TMBDX41U288854331</t>
  </si>
  <si>
    <t>F800358</t>
  </si>
  <si>
    <t>DJ18VIN</t>
  </si>
  <si>
    <t>TMBDX41U788856107</t>
  </si>
  <si>
    <t>G327111</t>
  </si>
  <si>
    <t>iveco</t>
  </si>
  <si>
    <t>DJ68ANP</t>
  </si>
  <si>
    <t>ZCFCE56C105706998</t>
  </si>
  <si>
    <t>T348133</t>
  </si>
  <si>
    <t>zetor</t>
  </si>
  <si>
    <t xml:space="preserve">Zetor </t>
  </si>
  <si>
    <t>DJ17ANP</t>
  </si>
  <si>
    <t>000P2B4J47ND01021</t>
  </si>
  <si>
    <t>RO26365060</t>
  </si>
  <si>
    <t>DJ39DGP</t>
  </si>
  <si>
    <t>UZTU06502Y5272312</t>
  </si>
  <si>
    <t>RO26365061</t>
  </si>
  <si>
    <t>DJ42DGP</t>
  </si>
  <si>
    <t>UZTU06502Y5272313</t>
  </si>
  <si>
    <t>RO26365062</t>
  </si>
  <si>
    <t>DJ43DGP</t>
  </si>
  <si>
    <t>UZTU06502Y5272144</t>
  </si>
  <si>
    <t>RO26365063</t>
  </si>
  <si>
    <t>Landini</t>
  </si>
  <si>
    <t>Land power</t>
  </si>
  <si>
    <t>DJ70ANP</t>
  </si>
  <si>
    <t>SJULW300300</t>
  </si>
  <si>
    <t>RO26365064</t>
  </si>
  <si>
    <t>DJ71ANP</t>
  </si>
  <si>
    <t>SWDLL41078</t>
  </si>
  <si>
    <t>RO26365065</t>
  </si>
  <si>
    <t xml:space="preserve">Remorca </t>
  </si>
  <si>
    <t>DJ14ANP</t>
  </si>
  <si>
    <t>SZB6721XXA1X02832</t>
  </si>
  <si>
    <t xml:space="preserve"> - </t>
  </si>
  <si>
    <t>RO26365066</t>
  </si>
  <si>
    <t>DJ15ANP</t>
  </si>
  <si>
    <t>SZB6721XXA1X02833</t>
  </si>
  <si>
    <t>RO26365067</t>
  </si>
  <si>
    <t>Penitenciarul Deva</t>
  </si>
  <si>
    <t>Deva, str. Sântuhalm, nr.1, jud. Hunedoara</t>
  </si>
  <si>
    <t>Hunedoara</t>
  </si>
  <si>
    <t>Deva</t>
  </si>
  <si>
    <t>Santuhalm</t>
  </si>
  <si>
    <t>HD 01 ANP</t>
  </si>
  <si>
    <t>UU1HSDACN46291246</t>
  </si>
  <si>
    <t>J216660</t>
  </si>
  <si>
    <t>HD 06 ANP</t>
  </si>
  <si>
    <t>WV1ZZZ2EZG6042054</t>
  </si>
  <si>
    <t>L232551</t>
  </si>
  <si>
    <t xml:space="preserve">Autovehicul special M1 </t>
  </si>
  <si>
    <t>Master</t>
  </si>
  <si>
    <t>HD 08 ANP</t>
  </si>
  <si>
    <t>VF1MLJ4DC45720953</t>
  </si>
  <si>
    <t>J128250</t>
  </si>
  <si>
    <t>Megane</t>
  </si>
  <si>
    <t>HD 10 UKY</t>
  </si>
  <si>
    <t>VF1BZLL0651885989</t>
  </si>
  <si>
    <t>K471409</t>
  </si>
  <si>
    <t>HD 11 ANP</t>
  </si>
  <si>
    <t>ZCFC65D0005672558</t>
  </si>
  <si>
    <t>G439364</t>
  </si>
  <si>
    <t>HD 12 ANP</t>
  </si>
  <si>
    <t>WDB6703741N127505</t>
  </si>
  <si>
    <t>F704719</t>
  </si>
  <si>
    <t>HD 13 ANP</t>
  </si>
  <si>
    <t>WDB9066571S197592</t>
  </si>
  <si>
    <t>F834761</t>
  </si>
  <si>
    <t>HD 14 ANP</t>
  </si>
  <si>
    <t>VF1MAF4DE47011570</t>
  </si>
  <si>
    <t>J462007</t>
  </si>
  <si>
    <t>Microbuz M2</t>
  </si>
  <si>
    <t>HD 15 ANP</t>
  </si>
  <si>
    <t>WDB906657DS747441</t>
  </si>
  <si>
    <t>J594101</t>
  </si>
  <si>
    <t>Autovehicul special M1 (ambulanta)</t>
  </si>
  <si>
    <t>HD 16 ANP</t>
  </si>
  <si>
    <t>UU1OSDCL552935417</t>
  </si>
  <si>
    <t>K677743</t>
  </si>
  <si>
    <t>HD 19 ANP</t>
  </si>
  <si>
    <t>TMBDX41U688856065</t>
  </si>
  <si>
    <t>G327082</t>
  </si>
  <si>
    <t>Autobuz</t>
  </si>
  <si>
    <t>Iveco-Dypety</t>
  </si>
  <si>
    <t>Dyparro 90T</t>
  </si>
  <si>
    <t>HD 20 ANP</t>
  </si>
  <si>
    <t>ZCFC270D605286144</t>
  </si>
  <si>
    <t>N922101</t>
  </si>
  <si>
    <t>Iveco-Daily</t>
  </si>
  <si>
    <t>IS70Ci2BA,VERSIUNE 70C18</t>
  </si>
  <si>
    <t>HD 24 ANP</t>
  </si>
  <si>
    <t>ZCFCE70C805690075</t>
  </si>
  <si>
    <t>S821295</t>
  </si>
  <si>
    <t>IS56CI2DA/dia208,VERSIUNE 50C18</t>
  </si>
  <si>
    <t>HD 26 ANP</t>
  </si>
  <si>
    <t>ZCFCE56C605708035</t>
  </si>
  <si>
    <t>T348128</t>
  </si>
  <si>
    <t>Autoutilitară camion</t>
  </si>
  <si>
    <t>AB</t>
  </si>
  <si>
    <t>HD 10 DGP</t>
  </si>
  <si>
    <t>UU9UC1ZN3P0099329</t>
  </si>
  <si>
    <t>A0348816</t>
  </si>
  <si>
    <t>Tractor rutier</t>
  </si>
  <si>
    <t>U 650 M</t>
  </si>
  <si>
    <t>HD 18 DGP</t>
  </si>
  <si>
    <t>NOUT2N0013T9808</t>
  </si>
  <si>
    <t>D033096</t>
  </si>
  <si>
    <t>Carol Davila nr.5</t>
  </si>
  <si>
    <t>Carol Davila</t>
  </si>
  <si>
    <t>AUTOTURISM</t>
  </si>
  <si>
    <t>MH 11 MJR</t>
  </si>
  <si>
    <t>UU1LSDAMH38682582</t>
  </si>
  <si>
    <t>F430062</t>
  </si>
  <si>
    <t>MH 11 ANP</t>
  </si>
  <si>
    <t>UU1HSDAG546295665</t>
  </si>
  <si>
    <t>J223242</t>
  </si>
  <si>
    <t>LODGY</t>
  </si>
  <si>
    <t>MH 17 ANP</t>
  </si>
  <si>
    <t>UU1JSDDJ556667511</t>
  </si>
  <si>
    <t>L579005</t>
  </si>
  <si>
    <t>AUTOSPECIALA</t>
  </si>
  <si>
    <t>VARIO</t>
  </si>
  <si>
    <t>MH 01 ANP</t>
  </si>
  <si>
    <t>WDB6703741N127523</t>
  </si>
  <si>
    <t>F704720</t>
  </si>
  <si>
    <t>MH 13 ANP</t>
  </si>
  <si>
    <t>ZCFC370A405003582</t>
  </si>
  <si>
    <t>K573073</t>
  </si>
  <si>
    <t>AUTOUTILITARA</t>
  </si>
  <si>
    <t>MH 05 ANP</t>
  </si>
  <si>
    <t>WDB9066571S204933</t>
  </si>
  <si>
    <t>F834768</t>
  </si>
  <si>
    <t xml:space="preserve">WOLKSWAGEN </t>
  </si>
  <si>
    <t>MH 19 ANP</t>
  </si>
  <si>
    <t>WV1ZZZ2EZG6041935</t>
  </si>
  <si>
    <t>L232548</t>
  </si>
  <si>
    <t>LOGAN BREAK</t>
  </si>
  <si>
    <t>MH 15 ANP</t>
  </si>
  <si>
    <t>UU1KSDAFH37062186</t>
  </si>
  <si>
    <t>F432630</t>
  </si>
  <si>
    <t>LOGAN VAN</t>
  </si>
  <si>
    <t>MH 09 ANP</t>
  </si>
  <si>
    <t>UU1FSD14547739016</t>
  </si>
  <si>
    <t>J466795</t>
  </si>
  <si>
    <t>LT 46</t>
  </si>
  <si>
    <t>MH 21 ANP</t>
  </si>
  <si>
    <t>WV1ZZZ2DZ1H0872</t>
  </si>
  <si>
    <t>MH 07 ANP</t>
  </si>
  <si>
    <t>ZCFC50A2005774887</t>
  </si>
  <si>
    <t>H085154</t>
  </si>
  <si>
    <t>IRISBUS</t>
  </si>
  <si>
    <t>MH 03 ANP</t>
  </si>
  <si>
    <t>ZCFC50A2005670155</t>
  </si>
  <si>
    <t>F855984</t>
  </si>
  <si>
    <t>MH 23 ANP</t>
  </si>
  <si>
    <t>ZCFCE70C805692456</t>
  </si>
  <si>
    <t>S685429</t>
  </si>
  <si>
    <t>776.578,00</t>
  </si>
  <si>
    <t>MH 27 ANP</t>
  </si>
  <si>
    <t>ZCFCE56C105700991</t>
  </si>
  <si>
    <t>S685464</t>
  </si>
  <si>
    <t>Focșani</t>
  </si>
  <si>
    <t>Liliacului</t>
  </si>
  <si>
    <t>Autospecială M2</t>
  </si>
  <si>
    <t>906KA50/GRV3D2 SPRINTER 5</t>
  </si>
  <si>
    <t>VN 05 ANP</t>
  </si>
  <si>
    <t>WDB9066571S173142</t>
  </si>
  <si>
    <t>F599833</t>
  </si>
  <si>
    <t>50C15/GRV5 D3 DAILY</t>
  </si>
  <si>
    <t>VN 07 ANP</t>
  </si>
  <si>
    <t>ZCFC50A2005775653</t>
  </si>
  <si>
    <t>H084365</t>
  </si>
  <si>
    <t>Ambulanță M1</t>
  </si>
  <si>
    <t>50 C15/GRV5G1 DAILYI</t>
  </si>
  <si>
    <t>VN 08 ANP</t>
  </si>
  <si>
    <t>ZCFC50A2005770479</t>
  </si>
  <si>
    <t>H084192</t>
  </si>
  <si>
    <t xml:space="preserve">Dacia SPRING </t>
  </si>
  <si>
    <t>DBG/BV2</t>
  </si>
  <si>
    <t>VN 09 ANP</t>
  </si>
  <si>
    <t>UU1DBG001RU172627</t>
  </si>
  <si>
    <t>S510951</t>
  </si>
  <si>
    <t>SD/4SDCL/LOGAN</t>
  </si>
  <si>
    <t>VN 10 ANP</t>
  </si>
  <si>
    <t>K270940</t>
  </si>
  <si>
    <t>Autospecială M3</t>
  </si>
  <si>
    <t xml:space="preserve">65CI8 DAILY </t>
  </si>
  <si>
    <t>VN 11 ANP</t>
  </si>
  <si>
    <t>ZCFC65D0005672560</t>
  </si>
  <si>
    <t>G439366</t>
  </si>
  <si>
    <t>SD/KSDAF/LOGAN MCV</t>
  </si>
  <si>
    <t>VN 12 ANP</t>
  </si>
  <si>
    <t>UU1KSDAFH37062089</t>
  </si>
  <si>
    <t>F432539</t>
  </si>
  <si>
    <t>VN 16 ANP</t>
  </si>
  <si>
    <t>UU1DBG003RU176615</t>
  </si>
  <si>
    <t>S493662</t>
  </si>
  <si>
    <t>50C15GRV5J1/50C15 DAILY</t>
  </si>
  <si>
    <t>VN 19 ANP</t>
  </si>
  <si>
    <t>ZCFC350A805001788</t>
  </si>
  <si>
    <t>K242926</t>
  </si>
  <si>
    <t>SD/RTG751/DOKKER</t>
  </si>
  <si>
    <t>VN 20 ANP</t>
  </si>
  <si>
    <t>UU18SDPJ557271655</t>
  </si>
  <si>
    <t>M112259</t>
  </si>
  <si>
    <t xml:space="preserve">Autospecială M3 </t>
  </si>
  <si>
    <t>70C18IS70CI2BA DAILYI</t>
  </si>
  <si>
    <t>VN 21 ANP</t>
  </si>
  <si>
    <t>ZCFCE70C605690074</t>
  </si>
  <si>
    <t>S821373</t>
  </si>
  <si>
    <t>50C18IS56CI2DA DAILYI</t>
  </si>
  <si>
    <t>VN 24 ANP</t>
  </si>
  <si>
    <t>ZCFCE56C705702115</t>
  </si>
  <si>
    <t>S768872</t>
  </si>
  <si>
    <t>N1</t>
  </si>
  <si>
    <t>VN 29 ANP</t>
  </si>
  <si>
    <t>ZCFCC35A105229774</t>
  </si>
  <si>
    <t>N165505</t>
  </si>
  <si>
    <t>VN 32 ANP</t>
  </si>
  <si>
    <t>ZCFCE56CX05699369</t>
  </si>
  <si>
    <t>S768873</t>
  </si>
  <si>
    <t>SD/HSDACN/DUSTER</t>
  </si>
  <si>
    <t>VN 99 ANP</t>
  </si>
  <si>
    <t>UU1HSDACN49593279</t>
  </si>
  <si>
    <t>J864359</t>
  </si>
  <si>
    <t>Str.Dumbravei nr.2,Jud.Dâmboviţa</t>
  </si>
  <si>
    <t>Dâmbovița</t>
  </si>
  <si>
    <t>Găești</t>
  </si>
  <si>
    <t>Dumbravei</t>
  </si>
  <si>
    <t>SD LSDAM(LOGAN)</t>
  </si>
  <si>
    <t>DB-10-EAE</t>
  </si>
  <si>
    <t>UU1LSDAMH38092614</t>
  </si>
  <si>
    <t>K 701455</t>
  </si>
  <si>
    <t>SD KSDAF(LOGAN)</t>
  </si>
  <si>
    <t>DB-10-SDM</t>
  </si>
  <si>
    <t>UU1KSDAFH37062100</t>
  </si>
  <si>
    <t>F 432537</t>
  </si>
  <si>
    <t>7HC ND50BNZX0(TRANSPORTER)</t>
  </si>
  <si>
    <t>DB 11 ARU</t>
  </si>
  <si>
    <t>WV2ZZZ7HZ9H088532</t>
  </si>
  <si>
    <t>J 653392</t>
  </si>
  <si>
    <t>SD LSD A3(LOGAN)</t>
  </si>
  <si>
    <t>DB-36-ANP</t>
  </si>
  <si>
    <t>UU1LSDA3P46291928</t>
  </si>
  <si>
    <t>J199349</t>
  </si>
  <si>
    <t>906KA50 GRV3D2(SPRINTER 515CDI)</t>
  </si>
  <si>
    <t>DB-26-ANP</t>
  </si>
  <si>
    <t>WDB9066571S206932</t>
  </si>
  <si>
    <t>F 834775</t>
  </si>
  <si>
    <t>50C15 GRV5D2(DAILY)</t>
  </si>
  <si>
    <t>DB 55 ANP</t>
  </si>
  <si>
    <t>ZCFC50A2005788387</t>
  </si>
  <si>
    <t>H 307774</t>
  </si>
  <si>
    <t>IS70CI2BA GRV5J7(65C18)</t>
  </si>
  <si>
    <t>DB-12-KLR</t>
  </si>
  <si>
    <t>ZCFC265D105314516</t>
  </si>
  <si>
    <t>N 825438</t>
  </si>
  <si>
    <t>SD RTG 1107-01(DUSTER)</t>
  </si>
  <si>
    <t>DB-46-ANP</t>
  </si>
  <si>
    <t>VF1HJD40771376439</t>
  </si>
  <si>
    <t>S 222245</t>
  </si>
  <si>
    <t>IS56CI2DA DIA208(50C18)</t>
  </si>
  <si>
    <t>DB-76-ANP</t>
  </si>
  <si>
    <t>ZCFCE56C005697307</t>
  </si>
  <si>
    <t>S 821368</t>
  </si>
  <si>
    <t>Autovehicul electric</t>
  </si>
  <si>
    <t>DBG BV2(SPRING)</t>
  </si>
  <si>
    <t>DB-05-ANP</t>
  </si>
  <si>
    <t>UU1DBG009RU172651</t>
  </si>
  <si>
    <t>S 510980</t>
  </si>
  <si>
    <t>Penitenciarul Galați</t>
  </si>
  <si>
    <t>Str. Traian nr.252</t>
  </si>
  <si>
    <t>Galați</t>
  </si>
  <si>
    <t>Traian</t>
  </si>
  <si>
    <t>Romturingia RTGDJF, PG4</t>
  </si>
  <si>
    <t>GL 06 ANP</t>
  </si>
  <si>
    <t>UU1DJF01374224326</t>
  </si>
  <si>
    <t>GL 99 ANP</t>
  </si>
  <si>
    <t>UU1HSDARN46296039</t>
  </si>
  <si>
    <t>GL 07 ANP</t>
  </si>
  <si>
    <t>UU10SDCL551322102</t>
  </si>
  <si>
    <t>GRV5D1/Daily</t>
  </si>
  <si>
    <t>GL 11 ANP</t>
  </si>
  <si>
    <t>ZCFC65A2005791957</t>
  </si>
  <si>
    <t>Sprinter 515 cdi</t>
  </si>
  <si>
    <t>GL 12 ANP</t>
  </si>
  <si>
    <t>WDB9066571S185596</t>
  </si>
  <si>
    <t>GRV5J1/Daily</t>
  </si>
  <si>
    <t>GL 13 ANP</t>
  </si>
  <si>
    <t>ZCFC350A005001400</t>
  </si>
  <si>
    <t>DIA208</t>
  </si>
  <si>
    <t>GL 27 ANP</t>
  </si>
  <si>
    <t>ZCFCE56C505703201</t>
  </si>
  <si>
    <t>GRV5J2/Daily</t>
  </si>
  <si>
    <t>GL 20 ANP</t>
  </si>
  <si>
    <t>ZCFC265D605185771</t>
  </si>
  <si>
    <t>GL 09 ANP</t>
  </si>
  <si>
    <t>UU1LSDABH36537204</t>
  </si>
  <si>
    <t>GL 10 ANP</t>
  </si>
  <si>
    <t>UU1LSDAHB36536034</t>
  </si>
  <si>
    <t>S843240</t>
  </si>
  <si>
    <t>211820,00</t>
  </si>
  <si>
    <t>10649 Km</t>
  </si>
  <si>
    <t>*</t>
  </si>
  <si>
    <t>M188670</t>
  </si>
  <si>
    <t>K315775</t>
  </si>
  <si>
    <t>H395103</t>
  </si>
  <si>
    <t>F599858</t>
  </si>
  <si>
    <t>K242925</t>
  </si>
  <si>
    <t>T348129</t>
  </si>
  <si>
    <t>690 Km</t>
  </si>
  <si>
    <t>M567050</t>
  </si>
  <si>
    <t>UB74761</t>
  </si>
  <si>
    <t>UB71099</t>
  </si>
  <si>
    <t>Str. Andrei Muresanu, nr. 4, loc. Gherla, jud. Cluj</t>
  </si>
  <si>
    <t>Cluj</t>
  </si>
  <si>
    <t>Gherla</t>
  </si>
  <si>
    <t>A. Muresanu</t>
  </si>
  <si>
    <t>CJ 20 XWZ</t>
  </si>
  <si>
    <t>UU1HSDADG51658325</t>
  </si>
  <si>
    <t>K318034</t>
  </si>
  <si>
    <t>lodgy</t>
  </si>
  <si>
    <t>CJ 40 XWB</t>
  </si>
  <si>
    <t>UU1JSDDL552730912</t>
  </si>
  <si>
    <t>K635292</t>
  </si>
  <si>
    <t>CJ 01 MJR</t>
  </si>
  <si>
    <t>UU1HSDACN47821302</t>
  </si>
  <si>
    <t>J467350</t>
  </si>
  <si>
    <t>Autospeciala</t>
  </si>
  <si>
    <t>Mercedes benz</t>
  </si>
  <si>
    <t>Vario - grivbuz 818 D</t>
  </si>
  <si>
    <t>CJ 71 ANP</t>
  </si>
  <si>
    <t>WDB6703741N127576</t>
  </si>
  <si>
    <t>F704794</t>
  </si>
  <si>
    <t>daily</t>
  </si>
  <si>
    <t>CJ 10 ANP</t>
  </si>
  <si>
    <t>ZCFC65A2005791956</t>
  </si>
  <si>
    <t>H307988</t>
  </si>
  <si>
    <t>CJ 04 MJR</t>
  </si>
  <si>
    <t>VW1ZZZ2FZE7004534</t>
  </si>
  <si>
    <t>J849178</t>
  </si>
  <si>
    <t>Renualt</t>
  </si>
  <si>
    <t>CJ 09 ANP</t>
  </si>
  <si>
    <t>VF1ML000156322156</t>
  </si>
  <si>
    <t>L529677</t>
  </si>
  <si>
    <t>IS56CC2BA - daily</t>
  </si>
  <si>
    <t>CJ 14 MJR</t>
  </si>
  <si>
    <t>ZCFC350A805065328</t>
  </si>
  <si>
    <t>K955753</t>
  </si>
  <si>
    <t>Autoambulanta</t>
  </si>
  <si>
    <t>Transporter</t>
  </si>
  <si>
    <t>CJ 30 MJR</t>
  </si>
  <si>
    <t>WV2ZZZ7HZ4H087727</t>
  </si>
  <si>
    <t>J927127</t>
  </si>
  <si>
    <t>Autosanitara A2</t>
  </si>
  <si>
    <t>CJ 01 XWB</t>
  </si>
  <si>
    <t>VF1KW41C158104207</t>
  </si>
  <si>
    <t>L940075</t>
  </si>
  <si>
    <t>Caddy</t>
  </si>
  <si>
    <t>CJ 03 MJR</t>
  </si>
  <si>
    <t>WV1ZZZ2KZEX062441</t>
  </si>
  <si>
    <t>J987391</t>
  </si>
  <si>
    <t>Autospecială de intervenție la incendii</t>
  </si>
  <si>
    <t>volvo</t>
  </si>
  <si>
    <t>FL 614 4x2</t>
  </si>
  <si>
    <t>CJ 17 MJR</t>
  </si>
  <si>
    <t>YB1E4C6A9TB163798</t>
  </si>
  <si>
    <t>K975516</t>
  </si>
  <si>
    <t>CJ 20 XWY</t>
  </si>
  <si>
    <t>UU1JSDBC651347388</t>
  </si>
  <si>
    <t>K296913</t>
  </si>
  <si>
    <t>CJ 20 XWA</t>
  </si>
  <si>
    <t>UU1LSDABH36536804</t>
  </si>
  <si>
    <t>F258989</t>
  </si>
  <si>
    <t>CJ 08 ANP</t>
  </si>
  <si>
    <t>WOLMRF4SEGB108628</t>
  </si>
  <si>
    <t>L570505</t>
  </si>
  <si>
    <t>CJ 04 ANP</t>
  </si>
  <si>
    <t>WV1ZZZSYZL9008932</t>
  </si>
  <si>
    <t>N608862</t>
  </si>
  <si>
    <t>Mercedes benz cento bus</t>
  </si>
  <si>
    <t>906 55 50 PB</t>
  </si>
  <si>
    <t>CJ 86 ANP</t>
  </si>
  <si>
    <t>W1V9076571P363524</t>
  </si>
  <si>
    <t>P377352</t>
  </si>
  <si>
    <t>IS70C12BA - Daily</t>
  </si>
  <si>
    <t>CJ 30 ANP</t>
  </si>
  <si>
    <t>ZCFCE70C905686049</t>
  </si>
  <si>
    <t>S821254</t>
  </si>
  <si>
    <t>Tractor rutier şi agricol</t>
  </si>
  <si>
    <t>CJ 06 YHO</t>
  </si>
  <si>
    <t>UZTUO6502Y5272333</t>
  </si>
  <si>
    <t>D033094</t>
  </si>
  <si>
    <t>sos.Balanoaiei nr.12 A</t>
  </si>
  <si>
    <t>Giurgiu</t>
  </si>
  <si>
    <t>sos.Balanoaiei</t>
  </si>
  <si>
    <t>nr 12 A</t>
  </si>
  <si>
    <t>SD/LSDAMH/LOGAN</t>
  </si>
  <si>
    <t>GR-10-MJR</t>
  </si>
  <si>
    <t>UU1LSDAMH40508865</t>
  </si>
  <si>
    <t>G831776</t>
  </si>
  <si>
    <t>GR-33-DPG</t>
  </si>
  <si>
    <t>UU1LSDABH36536210</t>
  </si>
  <si>
    <t>F258776</t>
  </si>
  <si>
    <t>SD/KSDAF/BREAK LOGAN</t>
  </si>
  <si>
    <t>GR-44-DPG</t>
  </si>
  <si>
    <t>UU1KSDAFH37062189</t>
  </si>
  <si>
    <t>F432586</t>
  </si>
  <si>
    <t>Kia Sportage</t>
  </si>
  <si>
    <t xml:space="preserve"> Sportage/F5D44B/M61AZ1</t>
  </si>
  <si>
    <t>FN</t>
  </si>
  <si>
    <t>U6YJE55559L052610</t>
  </si>
  <si>
    <t>P541367</t>
  </si>
  <si>
    <t xml:space="preserve"> Mercedes Benz</t>
  </si>
  <si>
    <t>G07TSD/MB4,8/GRIVBUZ</t>
  </si>
  <si>
    <t>GR-22-DPG</t>
  </si>
  <si>
    <t>WDB6703741N128389</t>
  </si>
  <si>
    <t>F986933</t>
  </si>
  <si>
    <t xml:space="preserve"> IVECO</t>
  </si>
  <si>
    <t>GR-12-DPG</t>
  </si>
  <si>
    <t>ZCFC65D0005672872</t>
  </si>
  <si>
    <t>G439371</t>
  </si>
  <si>
    <t xml:space="preserve"> 65C15/GRV5D1/DAILY</t>
  </si>
  <si>
    <t>GR-88-DPG</t>
  </si>
  <si>
    <t>ZCFC65A2005791958</t>
  </si>
  <si>
    <t>H307934</t>
  </si>
  <si>
    <t>2EKZ/PATJ05/CRAFTER</t>
  </si>
  <si>
    <t>GR-17-DPG</t>
  </si>
  <si>
    <t>WV1ZZZ2EZG6049445</t>
  </si>
  <si>
    <t>L437177</t>
  </si>
  <si>
    <t xml:space="preserve">Dokker SD RIG677 ambulanta  </t>
  </si>
  <si>
    <t>GR-14-DPG</t>
  </si>
  <si>
    <t>UU10SDCJ559458740</t>
  </si>
  <si>
    <t>M118706</t>
  </si>
  <si>
    <t>IG120E2BA</t>
  </si>
  <si>
    <t>GR-15-DPG</t>
  </si>
  <si>
    <t>ZCFA71EMX02673781</t>
  </si>
  <si>
    <t>M753715</t>
  </si>
  <si>
    <t>GR- 02 DPG</t>
  </si>
  <si>
    <t>W1V9076571P363534</t>
  </si>
  <si>
    <t xml:space="preserve"> 10. 2021</t>
  </si>
  <si>
    <t>P376171</t>
  </si>
  <si>
    <t>301560,88</t>
  </si>
  <si>
    <t>70C18/DAILY</t>
  </si>
  <si>
    <t>GR- 03 -DPG</t>
  </si>
  <si>
    <t>ZCFCE70C405692938</t>
  </si>
  <si>
    <t>S768751</t>
  </si>
  <si>
    <t>763742,00</t>
  </si>
  <si>
    <t xml:space="preserve">Skoda </t>
  </si>
  <si>
    <t>GR - 10 DPG</t>
  </si>
  <si>
    <t>TMBDX41U888856102</t>
  </si>
  <si>
    <t>G327120</t>
  </si>
  <si>
    <t>U650M</t>
  </si>
  <si>
    <t>GR -04 DPG</t>
  </si>
  <si>
    <t>UZTU0650Y5272257</t>
  </si>
  <si>
    <t>D033086</t>
  </si>
  <si>
    <t>Remorca O2 BORO BR2/02A</t>
  </si>
  <si>
    <t>GR-55-DPG</t>
  </si>
  <si>
    <t>SZRBR2000G0011651</t>
  </si>
  <si>
    <t>L152203</t>
  </si>
  <si>
    <t>50C18/DAILY</t>
  </si>
  <si>
    <t>ZCFCE56C805701538</t>
  </si>
  <si>
    <t>T349060</t>
  </si>
  <si>
    <t>Penitenciarul Iași</t>
  </si>
  <si>
    <t>Iași</t>
  </si>
  <si>
    <t>Str. Dr. Vicol</t>
  </si>
  <si>
    <t>AUTOVEHICUL SPECIAL M3 IG120E2BA/GRV5J5/120E</t>
  </si>
  <si>
    <t>IG120E2BA/GRV5J5/120E</t>
  </si>
  <si>
    <t>IS 30 ANP</t>
  </si>
  <si>
    <t>ZCFA71EM602660638</t>
  </si>
  <si>
    <t>L526101</t>
  </si>
  <si>
    <t>65C15/GRV5D1/DAILY</t>
  </si>
  <si>
    <t>IS 09 ANP</t>
  </si>
  <si>
    <t>ZCFC65A2005791955</t>
  </si>
  <si>
    <t>H307764</t>
  </si>
  <si>
    <t>G07 TSD/MB 4.8/GRIVBUZ</t>
  </si>
  <si>
    <t xml:space="preserve">IS 19 ANP </t>
  </si>
  <si>
    <t>WDB6703741N128520</t>
  </si>
  <si>
    <t>F986930</t>
  </si>
  <si>
    <t>50C15/GRV5G1/DAILY</t>
  </si>
  <si>
    <t>IS 39 ANP</t>
  </si>
  <si>
    <t>ZCFC50A2005771281</t>
  </si>
  <si>
    <t>H084356</t>
  </si>
  <si>
    <t>AUTOTURISM M1 MA/MASTER</t>
  </si>
  <si>
    <t>RENAULT</t>
  </si>
  <si>
    <t>MA/MASTER</t>
  </si>
  <si>
    <t>IS 59 ANP</t>
  </si>
  <si>
    <t>VF1MAF4SE50959104</t>
  </si>
  <si>
    <t>K233105</t>
  </si>
  <si>
    <t>2EKZ/PATJ05 /CRAFTER</t>
  </si>
  <si>
    <t>IS 24 ANP</t>
  </si>
  <si>
    <t>WV1ZZZ2EZG6042611</t>
  </si>
  <si>
    <t>L232582</t>
  </si>
  <si>
    <t>IS 21 ANP</t>
  </si>
  <si>
    <t>ZCFC350A105063730</t>
  </si>
  <si>
    <t>K993508</t>
  </si>
  <si>
    <t>X/KLXC15/CITAN</t>
  </si>
  <si>
    <t>IS 49 ANP</t>
  </si>
  <si>
    <t>WDF4156031U121763</t>
  </si>
  <si>
    <t>J726068</t>
  </si>
  <si>
    <t>SD/HSDAC/HSDACN/DUSTER</t>
  </si>
  <si>
    <t>IS 89 ANP</t>
  </si>
  <si>
    <t>UU1HSDACN47883062</t>
  </si>
  <si>
    <t>J467156</t>
  </si>
  <si>
    <t>SD/HSDJ9/HSDJ9F/DUSTER</t>
  </si>
  <si>
    <t>IS 79 ANP</t>
  </si>
  <si>
    <t>UU1HSDJ9F53724640</t>
  </si>
  <si>
    <t>K857379</t>
  </si>
  <si>
    <t>AUTOTURISM LSDAB</t>
  </si>
  <si>
    <t xml:space="preserve">LSDAB/BERLINA </t>
  </si>
  <si>
    <t>IS 65 ANP</t>
  </si>
  <si>
    <t>UU1LSDABH36537006</t>
  </si>
  <si>
    <t>E424707</t>
  </si>
  <si>
    <t>SEAT</t>
  </si>
  <si>
    <t>3R/AACJCAXO/EXEO</t>
  </si>
  <si>
    <t>IS 99 ANP</t>
  </si>
  <si>
    <t>VSSZZZ3RZDR000754</t>
  </si>
  <si>
    <t>J559915</t>
  </si>
  <si>
    <t>IS 77 ANP</t>
  </si>
  <si>
    <t>UU1FSD1K543176723</t>
  </si>
  <si>
    <t>G733496</t>
  </si>
  <si>
    <t>MA/FM9T/MYB33063J3T0/MASTER</t>
  </si>
  <si>
    <t>IS 26 ANP</t>
  </si>
  <si>
    <t>VF1MA000556426736</t>
  </si>
  <si>
    <t>L532899</t>
  </si>
  <si>
    <t>REMORCĂ O2 E9</t>
  </si>
  <si>
    <t>THULE</t>
  </si>
  <si>
    <t>E9</t>
  </si>
  <si>
    <t>IS 12 ANP</t>
  </si>
  <si>
    <t>UH2000E94BP349606</t>
  </si>
  <si>
    <t>H929009</t>
  </si>
  <si>
    <t>IS 33 ANP</t>
  </si>
  <si>
    <t>ZCFC265D405315692</t>
  </si>
  <si>
    <t>N826210</t>
  </si>
  <si>
    <t>906 BB 50 PB</t>
  </si>
  <si>
    <t>IS 28 ANP</t>
  </si>
  <si>
    <t>W1V9076571P363914</t>
  </si>
  <si>
    <t>P377016</t>
  </si>
  <si>
    <t>REMORCĂ O2 RTG1109</t>
  </si>
  <si>
    <t>ROMTURINGER</t>
  </si>
  <si>
    <t>RTG1109</t>
  </si>
  <si>
    <t>IS 45 ANP</t>
  </si>
  <si>
    <t>UU90230DAMCRT001</t>
  </si>
  <si>
    <t>R580092</t>
  </si>
  <si>
    <t>IS 54 ANP</t>
  </si>
  <si>
    <t>ZCFCE70C305689481</t>
  </si>
  <si>
    <t>S768750</t>
  </si>
  <si>
    <t>IS 92 ANP</t>
  </si>
  <si>
    <t>ZCFCE56C305701821</t>
  </si>
  <si>
    <t>S915436</t>
  </si>
  <si>
    <t xml:space="preserve">IG160E2CA </t>
  </si>
  <si>
    <t>IS 51 ANP</t>
  </si>
  <si>
    <t>ZCFAE1MN602763249</t>
  </si>
  <si>
    <t>S768804</t>
  </si>
  <si>
    <t>Penitenciarul Mărgineni</t>
  </si>
  <si>
    <t>I.L.Caragiale, str. Moreni nr. 1, jud. Dâmbovița</t>
  </si>
  <si>
    <t>I.L. Caragiale</t>
  </si>
  <si>
    <t>Str. Moreni</t>
  </si>
  <si>
    <t>Nr.1</t>
  </si>
  <si>
    <t>MICROBUZ ME</t>
  </si>
  <si>
    <t>DB-38-ANP</t>
  </si>
  <si>
    <t>VF1ME000X60399218</t>
  </si>
  <si>
    <t>N 139458</t>
  </si>
  <si>
    <t>AUTOVEHICUL SPECIAL M3  G07 TSD/MB4.8/GRIVBUZ</t>
  </si>
  <si>
    <t xml:space="preserve"> G07 TSD/MB4.8/GRIVBUZ</t>
  </si>
  <si>
    <t>DB-12-ANP</t>
  </si>
  <si>
    <t>WDB6703741N127921</t>
  </si>
  <si>
    <t>F 986921</t>
  </si>
  <si>
    <t>AUTOTURISM M1 3C/AABKPXO/PASSAT</t>
  </si>
  <si>
    <t>PASSAT 3C/AABKPXO</t>
  </si>
  <si>
    <t>DB-01-XMJ</t>
  </si>
  <si>
    <t>WVWZZZ3CZ8P048980</t>
  </si>
  <si>
    <t>G018309</t>
  </si>
  <si>
    <t xml:space="preserve">AUTOVEHICUL SPECIAL M3 65C18/DAILY
</t>
  </si>
  <si>
    <t>65C18 DAILY</t>
  </si>
  <si>
    <t>DB-49-ANP</t>
  </si>
  <si>
    <t>ZCFC65D0005672561</t>
  </si>
  <si>
    <t>G 439367</t>
  </si>
  <si>
    <t xml:space="preserve">AUTOVEHICUL SPECIAL M2  50C15/GRV5D2/DAILY
</t>
  </si>
  <si>
    <t>50C15/GRV5D2/DAILY</t>
  </si>
  <si>
    <t>DB-18-ANP</t>
  </si>
  <si>
    <t>ZCFC50A2005788385</t>
  </si>
  <si>
    <t>H 307778</t>
  </si>
  <si>
    <t xml:space="preserve">AUTOUTILITARA CAMION 16215 F-O
</t>
  </si>
  <si>
    <t>16215 F-O</t>
  </si>
  <si>
    <t>DB-24-ANP</t>
  </si>
  <si>
    <t>UU9UC1ZN3P0099286</t>
  </si>
  <si>
    <t>A 0348825</t>
  </si>
  <si>
    <t xml:space="preserve">AUTOTURISM M1 DACIA SD/HSDC5/HSDC5E/DUSTER 
</t>
  </si>
  <si>
    <t>DB 11 ZKP</t>
  </si>
  <si>
    <t>UU1HSDC5E50221424</t>
  </si>
  <si>
    <t>J 991677</t>
  </si>
  <si>
    <t>AUTOBUZ M3 N/N 165 S/E*27</t>
  </si>
  <si>
    <t>OTOKAR</t>
  </si>
  <si>
    <t>N/N 165 S/E* 27</t>
  </si>
  <si>
    <t>DB-33-ANP</t>
  </si>
  <si>
    <t>NLR13C35A6A002458</t>
  </si>
  <si>
    <t>E 791804</t>
  </si>
  <si>
    <t xml:space="preserve">AUTOVEHICUL SPECIAL M3 IVECO IS70CI2BA
</t>
  </si>
  <si>
    <t xml:space="preserve">65C18 </t>
  </si>
  <si>
    <t>DB-21-ANP</t>
  </si>
  <si>
    <t>ZCFC265D905185750</t>
  </si>
  <si>
    <t>M 543500</t>
  </si>
  <si>
    <t xml:space="preserve">MICROBUZ M2 VOLKSWAGEN 2EKZ/C&amp;IH66-02/CRAFTER
</t>
  </si>
  <si>
    <t>2EKZ/C&amp;IH66-02/CRAFTER</t>
  </si>
  <si>
    <t>DB-34-ANP</t>
  </si>
  <si>
    <t>WV1ZZZ2EZG6020407</t>
  </si>
  <si>
    <t>K 979188</t>
  </si>
  <si>
    <t>IS56CC2BA/GRV5JE/50C15</t>
  </si>
  <si>
    <t>DB-32-ANP</t>
  </si>
  <si>
    <t>ZCFC350A305065043</t>
  </si>
  <si>
    <t>K 627478</t>
  </si>
  <si>
    <t>DB-12-ZKP</t>
  </si>
  <si>
    <t>UU1KSDAFH37062012</t>
  </si>
  <si>
    <t>F 353948</t>
  </si>
  <si>
    <t xml:space="preserve">AUTOVEHICUL SPECIAL N1 FORD PU2/RMDTC2/TRANSIT CONNECT
</t>
  </si>
  <si>
    <t>TRANSIT CONNECT</t>
  </si>
  <si>
    <t>DB-48-ANP</t>
  </si>
  <si>
    <t>WFORXXWPGRER85576</t>
  </si>
  <si>
    <t>K 388256</t>
  </si>
  <si>
    <t>DB-20-ANP</t>
  </si>
  <si>
    <t>WV1ZZZ2EZG6048712</t>
  </si>
  <si>
    <t>L 515892</t>
  </si>
  <si>
    <t>SD/OSDCJ/OSDCJ5/DOKKER</t>
  </si>
  <si>
    <t>DB-14-ZKP</t>
  </si>
  <si>
    <t>UU10SDCJ556575789</t>
  </si>
  <si>
    <t>L 577669</t>
  </si>
  <si>
    <t>IS56CI2DA
DIA208</t>
  </si>
  <si>
    <t>DB -51-ANP</t>
  </si>
  <si>
    <t>ZCFCE56C305704461</t>
  </si>
  <si>
    <t>T348138</t>
  </si>
  <si>
    <t>Str. Zold Peter nr. 2</t>
  </si>
  <si>
    <t>Miercurea Ciuc</t>
  </si>
  <si>
    <t xml:space="preserve">Zold Peter </t>
  </si>
  <si>
    <t>Mercedes- benz</t>
  </si>
  <si>
    <t>HR 01 ANP</t>
  </si>
  <si>
    <t>WDB9066571S205976</t>
  </si>
  <si>
    <t>F 834790</t>
  </si>
  <si>
    <t>HR 02 ANP</t>
  </si>
  <si>
    <t>WDB6703741N127902</t>
  </si>
  <si>
    <t>F 936923</t>
  </si>
  <si>
    <t>HR 06 ANP</t>
  </si>
  <si>
    <t>UU10SDCH561241247</t>
  </si>
  <si>
    <t>M 620085</t>
  </si>
  <si>
    <t>HR 07 ANP</t>
  </si>
  <si>
    <t>UU1KSDAFH37062112</t>
  </si>
  <si>
    <t>F 432531</t>
  </si>
  <si>
    <t>HR 08 ANP</t>
  </si>
  <si>
    <t>WDB6703241N143799</t>
  </si>
  <si>
    <t>J 274001</t>
  </si>
  <si>
    <t xml:space="preserve">autoturism </t>
  </si>
  <si>
    <t>HR 09 ANP</t>
  </si>
  <si>
    <t>UU1HSDA0N47525436</t>
  </si>
  <si>
    <t>J 383285</t>
  </si>
  <si>
    <t>HR 11 ANP</t>
  </si>
  <si>
    <t>WVWZZZ3CZ8P049011</t>
  </si>
  <si>
    <t>G 018306</t>
  </si>
  <si>
    <t>IS56CI2DA/DIA208</t>
  </si>
  <si>
    <t>HR 15 ANP</t>
  </si>
  <si>
    <t>ZCFCE56C805707758</t>
  </si>
  <si>
    <t>T 348167</t>
  </si>
  <si>
    <t>HR 30 ANP</t>
  </si>
  <si>
    <t>WDB6703741N127922</t>
  </si>
  <si>
    <t>F 986918</t>
  </si>
  <si>
    <t>Logan VAN</t>
  </si>
  <si>
    <t>HR 77 ANP</t>
  </si>
  <si>
    <t>UU1FSD1K544259164</t>
  </si>
  <si>
    <t>G 733781</t>
  </si>
  <si>
    <t>U 650</t>
  </si>
  <si>
    <t>HR 03 UID</t>
  </si>
  <si>
    <t>UZTU06502Y5272358</t>
  </si>
  <si>
    <t>D 033087</t>
  </si>
  <si>
    <t>macanica Marsa</t>
  </si>
  <si>
    <t>RM 2.02</t>
  </si>
  <si>
    <t>HR 80 GPR</t>
  </si>
  <si>
    <t>UVW2X7HRA2DAN6823</t>
  </si>
  <si>
    <t>D 274670</t>
  </si>
  <si>
    <t>Penitenciarul Mioveni</t>
  </si>
  <si>
    <t>Penitenciarul Colibași</t>
  </si>
  <si>
    <t>Argeș</t>
  </si>
  <si>
    <t>Mioveni</t>
  </si>
  <si>
    <t>Bd. Dacia</t>
  </si>
  <si>
    <t>Express</t>
  </si>
  <si>
    <t>AG 70 ANP</t>
  </si>
  <si>
    <t>VF1RJK00469807317</t>
  </si>
  <si>
    <t>S222312</t>
  </si>
  <si>
    <t>133 994.00</t>
  </si>
  <si>
    <t>Autospeciala M3</t>
  </si>
  <si>
    <t>AG 62 ANP</t>
  </si>
  <si>
    <t>ZCFCE56C605708553</t>
  </si>
  <si>
    <t>S915493</t>
  </si>
  <si>
    <t>509 410.00</t>
  </si>
  <si>
    <t>AG 96 ANP</t>
  </si>
  <si>
    <t>ZCFCE56C505701822</t>
  </si>
  <si>
    <t>S915270</t>
  </si>
  <si>
    <t>Autospeciala M1</t>
  </si>
  <si>
    <t>AG 36 ANP</t>
  </si>
  <si>
    <t>UU10SDCL548690207</t>
  </si>
  <si>
    <t>J712252</t>
  </si>
  <si>
    <t xml:space="preserve">AG 73 ANP </t>
  </si>
  <si>
    <t>SHMH3V1211U77R4</t>
  </si>
  <si>
    <t>F986936</t>
  </si>
  <si>
    <t>Autospeciala M2</t>
  </si>
  <si>
    <t>AG 41 ANP</t>
  </si>
  <si>
    <t>SH122F1B11PB6R6</t>
  </si>
  <si>
    <t>L515884</t>
  </si>
  <si>
    <t xml:space="preserve">Duster </t>
  </si>
  <si>
    <t>AG 36 MJR</t>
  </si>
  <si>
    <t>UU1HSDACN49681843</t>
  </si>
  <si>
    <t>J938512</t>
  </si>
  <si>
    <t xml:space="preserve">Iveco </t>
  </si>
  <si>
    <t>AG 07 ANP</t>
  </si>
  <si>
    <t>ZCFC65D0005672246</t>
  </si>
  <si>
    <t>G439361</t>
  </si>
  <si>
    <t>AG 37 ANP</t>
  </si>
  <si>
    <t>WV1ZZZ2EZF6010878</t>
  </si>
  <si>
    <t>K410253</t>
  </si>
  <si>
    <t>Crossway</t>
  </si>
  <si>
    <t>AG 39 MJR</t>
  </si>
  <si>
    <t>VNE6236PX0M026909</t>
  </si>
  <si>
    <t>L492775</t>
  </si>
  <si>
    <t>AG 39 ANP</t>
  </si>
  <si>
    <t>UU1KSDAFH37062095</t>
  </si>
  <si>
    <t>F432538</t>
  </si>
  <si>
    <t>AG 37 MJR</t>
  </si>
  <si>
    <t>UU17SDCL451866001</t>
  </si>
  <si>
    <t>K421749</t>
  </si>
  <si>
    <t>AG 60 ANP</t>
  </si>
  <si>
    <t>UU1HSDAG547809073</t>
  </si>
  <si>
    <t>J469319</t>
  </si>
  <si>
    <t>Loc. Oradea. Jud Bihor, Str. Parc Traian nr.3, Cod postal 410033</t>
  </si>
  <si>
    <t>Transport persoane</t>
  </si>
  <si>
    <t xml:space="preserve">DACIA </t>
  </si>
  <si>
    <t>BH 60 ANP</t>
  </si>
  <si>
    <t>UU1DJF00069753998</t>
  </si>
  <si>
    <t>P 840594</t>
  </si>
  <si>
    <t>BH 03 ANP</t>
  </si>
  <si>
    <t>ZCFA71MN902662118</t>
  </si>
  <si>
    <t>L 587110</t>
  </si>
  <si>
    <t>Transport Marfa</t>
  </si>
  <si>
    <t xml:space="preserve">IVECO FURGON </t>
  </si>
  <si>
    <t xml:space="preserve">Daily </t>
  </si>
  <si>
    <t>BH 05 ANP</t>
  </si>
  <si>
    <t>ZCFCC35A805149520</t>
  </si>
  <si>
    <t>L 698028</t>
  </si>
  <si>
    <t>TRANSIT</t>
  </si>
  <si>
    <t>BH 83 ANP</t>
  </si>
  <si>
    <t>K 070337</t>
  </si>
  <si>
    <t>BH 02 ANP</t>
  </si>
  <si>
    <t>VF1ME000954276453</t>
  </si>
  <si>
    <t>L107225</t>
  </si>
  <si>
    <t>BH 84 ANP</t>
  </si>
  <si>
    <t>UU1KSDAFH37062209</t>
  </si>
  <si>
    <t>F 432572</t>
  </si>
  <si>
    <t>BH 01 CDT</t>
  </si>
  <si>
    <t>UU1HSDAG546123290</t>
  </si>
  <si>
    <t>J223241</t>
  </si>
  <si>
    <t xml:space="preserve">MERCEDES BENZ </t>
  </si>
  <si>
    <t>BH 70 ANP</t>
  </si>
  <si>
    <t>WDB9066571S185597</t>
  </si>
  <si>
    <t>F 757405</t>
  </si>
  <si>
    <t>BH 31 ANP</t>
  </si>
  <si>
    <t>ZCFCE70C505689482</t>
  </si>
  <si>
    <t>S 768749</t>
  </si>
  <si>
    <t>BH 66 ANP</t>
  </si>
  <si>
    <t>ZCFAE1MN102763157</t>
  </si>
  <si>
    <t>S915271</t>
  </si>
  <si>
    <t>BH 71 ANP</t>
  </si>
  <si>
    <t>ZCFCE56C805700647</t>
  </si>
  <si>
    <t>S821467</t>
  </si>
  <si>
    <t>REMORCA TRANSPORT BAGAJE</t>
  </si>
  <si>
    <t>KALYDI</t>
  </si>
  <si>
    <t>BH 06 ANP</t>
  </si>
  <si>
    <t>TSTKKT2CCH1200100</t>
  </si>
  <si>
    <t>M 196077</t>
  </si>
  <si>
    <t>REMORCA TRANSPORT ANIMALE</t>
  </si>
  <si>
    <t>NIEWIADOW</t>
  </si>
  <si>
    <t>BH 09 ANP</t>
  </si>
  <si>
    <t>SZRBR2000H0014050</t>
  </si>
  <si>
    <t>M 648306</t>
  </si>
  <si>
    <t>MERCEDES BENZ</t>
  </si>
  <si>
    <t>BH 10 ANP</t>
  </si>
  <si>
    <t>WDB6703741N127901</t>
  </si>
  <si>
    <t>F 711686</t>
  </si>
  <si>
    <t>BH 12 XBZ</t>
  </si>
  <si>
    <t>UU1LSDABH36536057</t>
  </si>
  <si>
    <t>F 258913</t>
  </si>
  <si>
    <t>BH 88 ANP</t>
  </si>
  <si>
    <t>WF0HXXYYGHFU72732</t>
  </si>
  <si>
    <t>K 934117</t>
  </si>
  <si>
    <t>Penitenciarul Ploiesti</t>
  </si>
  <si>
    <t>Str. Rudului, nr.49, Ploiesti, Prahova</t>
  </si>
  <si>
    <t>Prahova</t>
  </si>
  <si>
    <t>Ploiesti</t>
  </si>
  <si>
    <t>Rudului</t>
  </si>
  <si>
    <t>F432576</t>
  </si>
  <si>
    <t>J310988</t>
  </si>
  <si>
    <t>K388495</t>
  </si>
  <si>
    <t>K401065</t>
  </si>
  <si>
    <t>L570709</t>
  </si>
  <si>
    <t>L039706</t>
  </si>
  <si>
    <t>M115374</t>
  </si>
  <si>
    <t>F399368</t>
  </si>
  <si>
    <t>N360929</t>
  </si>
  <si>
    <t>P891628</t>
  </si>
  <si>
    <t>T348132</t>
  </si>
  <si>
    <t>grupa activitati operative</t>
  </si>
  <si>
    <t>PH 18 ANP</t>
  </si>
  <si>
    <t>UU1KSDAFH37062201</t>
  </si>
  <si>
    <t>PH 10 ANP</t>
  </si>
  <si>
    <t>SJNFCAJ10U2489118</t>
  </si>
  <si>
    <t>PH 02 ANP</t>
  </si>
  <si>
    <t>ZCFC350A805001600</t>
  </si>
  <si>
    <t>grupa transport</t>
  </si>
  <si>
    <t>PH 07 MJP</t>
  </si>
  <si>
    <t>UU10SDA3551695892</t>
  </si>
  <si>
    <t>PH-08-ANP</t>
  </si>
  <si>
    <t>WF01XXTTG1GY78220</t>
  </si>
  <si>
    <t>PH-22-ANP</t>
  </si>
  <si>
    <t>VF7DDHMZ6GJ776936</t>
  </si>
  <si>
    <t>PH-15-ANP</t>
  </si>
  <si>
    <t>ZCFC250B505143852</t>
  </si>
  <si>
    <t>PH-40-ANP</t>
  </si>
  <si>
    <t>UU1KSDAM538648567</t>
  </si>
  <si>
    <t>PH-26-ANP</t>
  </si>
  <si>
    <t>WOVMRY601JB149719</t>
  </si>
  <si>
    <t>grupa operativa</t>
  </si>
  <si>
    <t xml:space="preserve"> PH 41 ANP</t>
  </si>
  <si>
    <t>WF07XXWPG7NU76701</t>
  </si>
  <si>
    <t>PH-66-ANP</t>
  </si>
  <si>
    <t>ZCFCE56C805699662</t>
  </si>
  <si>
    <t>Satu Mare</t>
  </si>
  <si>
    <t>Mileniului</t>
  </si>
  <si>
    <t>SM 99 MJR</t>
  </si>
  <si>
    <t>UU1HSDCM546296151</t>
  </si>
  <si>
    <t>J 122994</t>
  </si>
  <si>
    <t>OCTAVIA</t>
  </si>
  <si>
    <t>SM 02 MJR</t>
  </si>
  <si>
    <t>TMBAG7NE7G0052393</t>
  </si>
  <si>
    <t>K 818961</t>
  </si>
  <si>
    <t>AUTOTURISM M1(AMBULANTA)</t>
  </si>
  <si>
    <t>DOKKER</t>
  </si>
  <si>
    <t>SM 10 ANP</t>
  </si>
  <si>
    <t>UU10SDCH556050369</t>
  </si>
  <si>
    <t>L 419727</t>
  </si>
  <si>
    <t>AUTOUTILITARĂ N1</t>
  </si>
  <si>
    <t>SM 07 UWX</t>
  </si>
  <si>
    <t>UU10SDN4551689042</t>
  </si>
  <si>
    <t>K 296980</t>
  </si>
  <si>
    <t>CITROEN</t>
  </si>
  <si>
    <t>JUMPER</t>
  </si>
  <si>
    <t>SM 07 ROF</t>
  </si>
  <si>
    <t>VF7YCTMFC12353304</t>
  </si>
  <si>
    <t>J 800905</t>
  </si>
  <si>
    <t>SPRINTER 515 CDI</t>
  </si>
  <si>
    <t>SM 06 WIA</t>
  </si>
  <si>
    <t>WDB9066571S198493</t>
  </si>
  <si>
    <t>F 834767</t>
  </si>
  <si>
    <t>SM 05 ZFG</t>
  </si>
  <si>
    <t>ZCFC65D0005672562</t>
  </si>
  <si>
    <t>G 439368</t>
  </si>
  <si>
    <t>REMORCĂ</t>
  </si>
  <si>
    <t>K2722HTC</t>
  </si>
  <si>
    <t>SM 08 ECJ</t>
  </si>
  <si>
    <t>SWNK27000G0000001</t>
  </si>
  <si>
    <t>L 499537</t>
  </si>
  <si>
    <t>SM 25 ANP</t>
  </si>
  <si>
    <t>ZCFCE56C105704460</t>
  </si>
  <si>
    <t>T 348130</t>
  </si>
  <si>
    <t>Slobozia, str. Gării, nr. 54</t>
  </si>
  <si>
    <t>Ialomița</t>
  </si>
  <si>
    <t>Slobozia</t>
  </si>
  <si>
    <t xml:space="preserve"> Gării</t>
  </si>
  <si>
    <t xml:space="preserve"> DUSTER SD HSDAD</t>
  </si>
  <si>
    <t xml:space="preserve"> IL-01-PSL</t>
  </si>
  <si>
    <t>UU1HSDADG51580421</t>
  </si>
  <si>
    <t>2014</t>
  </si>
  <si>
    <t>K316727</t>
  </si>
  <si>
    <t>autospecială</t>
  </si>
  <si>
    <t>2EKZ PATJ05 CRAFTER</t>
  </si>
  <si>
    <t xml:space="preserve"> IL-11-PSL</t>
  </si>
  <si>
    <t xml:space="preserve"> WV1ZZZ2EZG6039440</t>
  </si>
  <si>
    <t>2016</t>
  </si>
  <si>
    <t>L 235383</t>
  </si>
  <si>
    <t>Mercedes-Benz</t>
  </si>
  <si>
    <t xml:space="preserve"> Sprinter 515CDI</t>
  </si>
  <si>
    <t>IL-16-ANP</t>
  </si>
  <si>
    <t>WDB9066571S173583</t>
  </si>
  <si>
    <t>2007</t>
  </si>
  <si>
    <t>F599834</t>
  </si>
  <si>
    <t xml:space="preserve"> Daily 65C18</t>
  </si>
  <si>
    <t xml:space="preserve"> IL-02-ANP</t>
  </si>
  <si>
    <t>ZCFC65D0005672563</t>
  </si>
  <si>
    <t>G 439369</t>
  </si>
  <si>
    <t>ambulanță</t>
  </si>
  <si>
    <t>Daily 50C15 GRV5G1</t>
  </si>
  <si>
    <t xml:space="preserve"> IL-23-ANP  </t>
  </si>
  <si>
    <t>ZCFC50A2005772018</t>
  </si>
  <si>
    <t>2008</t>
  </si>
  <si>
    <t>H 084219</t>
  </si>
  <si>
    <t>LOGAN SD LSDAB</t>
  </si>
  <si>
    <t xml:space="preserve"> IL-03-PSL</t>
  </si>
  <si>
    <t>UU1LSDABH36537058</t>
  </si>
  <si>
    <t>2006</t>
  </si>
  <si>
    <t>F258794</t>
  </si>
  <si>
    <t>LOGAN SD KSDAF K7M-F7</t>
  </si>
  <si>
    <t xml:space="preserve"> IL-04-PSL</t>
  </si>
  <si>
    <t>UU1KSDAFH37062041</t>
  </si>
  <si>
    <t>F432634</t>
  </si>
  <si>
    <t xml:space="preserve"> TOUAREG 7L ACBKSX11</t>
  </si>
  <si>
    <t xml:space="preserve"> IL-10-PSL</t>
  </si>
  <si>
    <t xml:space="preserve"> WVGZZZ7LZ8D036303</t>
  </si>
  <si>
    <t>F 849817</t>
  </si>
  <si>
    <t xml:space="preserve"> IL-06-PSL</t>
  </si>
  <si>
    <t>UU1KSDAFH37062184</t>
  </si>
  <si>
    <t>F432672</t>
  </si>
  <si>
    <t>DIA208   IS56CI2DA</t>
  </si>
  <si>
    <t>IL-07-ANP</t>
  </si>
  <si>
    <t>ZCFCE56C105706449</t>
  </si>
  <si>
    <t>2025</t>
  </si>
  <si>
    <t>S915484</t>
  </si>
  <si>
    <t>DIA203   IS70C12BA</t>
  </si>
  <si>
    <t>IL-14-ANP</t>
  </si>
  <si>
    <t>ZCFCE70C405690428</t>
  </si>
  <si>
    <t>S685394</t>
  </si>
  <si>
    <t>Târgșorul Nou</t>
  </si>
  <si>
    <t>Regina Maria</t>
  </si>
  <si>
    <t>PH-99-ANP</t>
  </si>
  <si>
    <t>UU10SDCJ558512470</t>
  </si>
  <si>
    <t>M034891</t>
  </si>
  <si>
    <t>PH-11-ANP</t>
  </si>
  <si>
    <t>UU10SDCV556486687</t>
  </si>
  <si>
    <t>L577865</t>
  </si>
  <si>
    <t>PH-35-ANP</t>
  </si>
  <si>
    <t>WV1ZZZ2EZG6039442</t>
  </si>
  <si>
    <t>L235370</t>
  </si>
  <si>
    <t>65C15/
GRV5D1/
DAILY</t>
  </si>
  <si>
    <t>PH-12-BHJ</t>
  </si>
  <si>
    <t>ZCFC65A2005791959</t>
  </si>
  <si>
    <t>H307961</t>
  </si>
  <si>
    <t xml:space="preserve">DACIA  </t>
  </si>
  <si>
    <t>PH-17-G V V</t>
  </si>
  <si>
    <t>UU14SDMC459227244</t>
  </si>
  <si>
    <t>M539393</t>
  </si>
  <si>
    <t>SD/
HSDAD/
HSDADG/DUSTER</t>
  </si>
  <si>
    <t>PH 10 WPH</t>
  </si>
  <si>
    <t>UU1HSDADG53588369</t>
  </si>
  <si>
    <t>K742623</t>
  </si>
  <si>
    <t>SRINTER</t>
  </si>
  <si>
    <t>PH-34-ANP</t>
  </si>
  <si>
    <t>WDB906657DS747430</t>
  </si>
  <si>
    <t>J593970</t>
  </si>
  <si>
    <t>50C18/
DIA208/ 
 DAILY</t>
  </si>
  <si>
    <t>PH-44-ANP</t>
  </si>
  <si>
    <t>ZCFCE56C505702422</t>
  </si>
  <si>
    <t>S768862</t>
  </si>
  <si>
    <t>509.410,00
 lei cu TVA</t>
  </si>
  <si>
    <t xml:space="preserve">AUTOBUZ 
</t>
  </si>
  <si>
    <t>OTOKAR 
NAVIGO</t>
  </si>
  <si>
    <t>PH-18-BVW</t>
  </si>
  <si>
    <t>NLR13C36A6A002098</t>
  </si>
  <si>
    <t>E864099</t>
  </si>
  <si>
    <t>STRADA VASILE ALECSANDRI, NR. 23, TÂRGU JIU, GORJ</t>
  </si>
  <si>
    <t>GORJ</t>
  </si>
  <si>
    <t>TARGU JIU</t>
  </si>
  <si>
    <t>VASILE ALECSANDRI</t>
  </si>
  <si>
    <t>Gj 11 ANP</t>
  </si>
  <si>
    <t>ACDA1G3511W40E5</t>
  </si>
  <si>
    <t>J199124</t>
  </si>
  <si>
    <t>50C14/GRV5D8/DAILY</t>
  </si>
  <si>
    <t>GJ 44 ANP</t>
  </si>
  <si>
    <t>ZCFC50A3105853208</t>
  </si>
  <si>
    <t>H913825</t>
  </si>
  <si>
    <t>BENZ-CENTO BUS 906 BB 50PB V2NE14600XX</t>
  </si>
  <si>
    <t>GJ.82.ANP</t>
  </si>
  <si>
    <t>W1V9076571P361872</t>
  </si>
  <si>
    <t>P375488</t>
  </si>
  <si>
    <t xml:space="preserve"> IVECO IS70CI2BA GRV5J2 DAILY</t>
  </si>
  <si>
    <t>GJ.88.ANP</t>
  </si>
  <si>
    <t>ZCFC265D105185404</t>
  </si>
  <si>
    <t>M66344</t>
  </si>
  <si>
    <t>Gj 99 ANP</t>
  </si>
  <si>
    <t>ZCFC50A2005788388</t>
  </si>
  <si>
    <t>H096803</t>
  </si>
  <si>
    <t>AMBULANȚĂ</t>
  </si>
  <si>
    <t>SD/RTG677 DOKKER</t>
  </si>
  <si>
    <t>GJ.55.ANP</t>
  </si>
  <si>
    <t>UU10SDCJ558365036</t>
  </si>
  <si>
    <t>L943008</t>
  </si>
  <si>
    <t>SD/4SDCJ/4SDCJ4/LOGAN</t>
  </si>
  <si>
    <t>Gj 05 ANP</t>
  </si>
  <si>
    <t>UU14SDCJ453849661</t>
  </si>
  <si>
    <t>K850487</t>
  </si>
  <si>
    <t xml:space="preserve"> DACIA  SD/KSDAF/LOGAN</t>
  </si>
  <si>
    <t>GJ.33.ANP</t>
  </si>
  <si>
    <t>UU1KSDAFH37062221</t>
  </si>
  <si>
    <t>F432649</t>
  </si>
  <si>
    <t>AUTOUTILITARĂ</t>
  </si>
  <si>
    <t xml:space="preserve">SD/8SDDL/8SDDL5/Dokker </t>
  </si>
  <si>
    <t>GJ.22.ANP</t>
  </si>
  <si>
    <t>UU18SDDL549606029</t>
  </si>
  <si>
    <t>J939576</t>
  </si>
  <si>
    <t>DAILY 50C18HA8 V/P – F50V</t>
  </si>
  <si>
    <t>GJ.80.ANP</t>
  </si>
  <si>
    <t>ZCFCE56C405700984</t>
  </si>
  <si>
    <t>S915437</t>
  </si>
  <si>
    <t>str. Retezatului, nr.7, loc. Tg-Mures, jud. MS</t>
  </si>
  <si>
    <t>Tg.-Mureș</t>
  </si>
  <si>
    <t>Retezatului</t>
  </si>
  <si>
    <t xml:space="preserve">Volkswagen </t>
  </si>
  <si>
    <t>MS 03 ANP</t>
  </si>
  <si>
    <t>WV2ZZZ2KZHX038289</t>
  </si>
  <si>
    <t>07 598451</t>
  </si>
  <si>
    <t>MS 06 ANP</t>
  </si>
  <si>
    <t>VF1MA000958158794</t>
  </si>
  <si>
    <t>08 257463</t>
  </si>
  <si>
    <t>MS 09 ANP</t>
  </si>
  <si>
    <t>WV3ZZZSZZK9029067</t>
  </si>
  <si>
    <t>N 329891</t>
  </si>
  <si>
    <t>T6 KOMBI</t>
  </si>
  <si>
    <t>MS 10 ANP</t>
  </si>
  <si>
    <t>WV2ZZZ7HZLX004688</t>
  </si>
  <si>
    <t>N 908241</t>
  </si>
  <si>
    <t>MS 12 ANP</t>
  </si>
  <si>
    <t>WV1ZZZSY1R9022494</t>
  </si>
  <si>
    <t>R 771480</t>
  </si>
  <si>
    <t>MS 14 ANP</t>
  </si>
  <si>
    <t>ZCFCE56C905699671</t>
  </si>
  <si>
    <t>S 821468</t>
  </si>
  <si>
    <t>MS 55 ANP</t>
  </si>
  <si>
    <t>ZCFC50A3105854009</t>
  </si>
  <si>
    <t>H 913850</t>
  </si>
  <si>
    <t>MS 07 ZPL</t>
  </si>
  <si>
    <t>UU1LSDAMH38493394</t>
  </si>
  <si>
    <t>F 233598</t>
  </si>
  <si>
    <t>Autoturism special</t>
  </si>
  <si>
    <t>MS 11 TTL</t>
  </si>
  <si>
    <t>UU1HSDACN49715501</t>
  </si>
  <si>
    <t>J 938564</t>
  </si>
  <si>
    <t>MS 12 XNV</t>
  </si>
  <si>
    <t>UU1KSDAFH37062223</t>
  </si>
  <si>
    <t>F 432644</t>
  </si>
  <si>
    <t xml:space="preserve">Tractor </t>
  </si>
  <si>
    <t>U.T.B.</t>
  </si>
  <si>
    <t>MS 20 ANP</t>
  </si>
  <si>
    <t>UZTU06502Y5272134</t>
  </si>
  <si>
    <t>D 033052</t>
  </si>
  <si>
    <t>Penitenciarul Timișoara</t>
  </si>
  <si>
    <t>Timiș</t>
  </si>
  <si>
    <t>Timișoara</t>
  </si>
  <si>
    <t>Popa Șapcă</t>
  </si>
  <si>
    <t>TM-55-ANP</t>
  </si>
  <si>
    <t>WDB9066571P558762</t>
  </si>
  <si>
    <t>N756168</t>
  </si>
  <si>
    <t>RO24854744</t>
  </si>
  <si>
    <t>TM-19-XGK</t>
  </si>
  <si>
    <t>WF0UXXWPGSHD65243</t>
  </si>
  <si>
    <t>N097292</t>
  </si>
  <si>
    <t>TM-32-ANP</t>
  </si>
  <si>
    <t>VF1HJD40168499904</t>
  </si>
  <si>
    <t>P569349</t>
  </si>
  <si>
    <t>145,00</t>
  </si>
  <si>
    <t>CONNECT</t>
  </si>
  <si>
    <t>TM-15-TZY</t>
  </si>
  <si>
    <t>WFOUXXTTPUCL53696</t>
  </si>
  <si>
    <t>J422328</t>
  </si>
  <si>
    <t>Microbuz</t>
  </si>
  <si>
    <t>TM-16-KBT</t>
  </si>
  <si>
    <t>WDB906657DS735914</t>
  </si>
  <si>
    <t>J592882</t>
  </si>
  <si>
    <t>TM-16-KBU</t>
  </si>
  <si>
    <t>WDB906657DS736520</t>
  </si>
  <si>
    <t>J593200</t>
  </si>
  <si>
    <t>TM-09-ANP</t>
  </si>
  <si>
    <t>ZCFC350A805064762</t>
  </si>
  <si>
    <t>K958120</t>
  </si>
  <si>
    <t>TM-20-HZB</t>
  </si>
  <si>
    <t>WFOKXXTTGKIJJ13105</t>
  </si>
  <si>
    <t>TM-52-ANP</t>
  </si>
  <si>
    <t>VF1HJD40969754048</t>
  </si>
  <si>
    <t>R493798</t>
  </si>
  <si>
    <t>TM-46-ANP</t>
  </si>
  <si>
    <t>ZCFC265DX05312831</t>
  </si>
  <si>
    <t>N826150</t>
  </si>
  <si>
    <t>TM-45-ANP</t>
  </si>
  <si>
    <t>ZCFC265D805312584</t>
  </si>
  <si>
    <t>N829579</t>
  </si>
  <si>
    <t>Autobasculantă</t>
  </si>
  <si>
    <t>OZ.CHM1</t>
  </si>
  <si>
    <t>TM-21-YVJ</t>
  </si>
  <si>
    <t>NM0MKXTP6MKY97003</t>
  </si>
  <si>
    <t>N828561</t>
  </si>
  <si>
    <t>TM-42-ANP</t>
  </si>
  <si>
    <t>VF1HJD40971376426</t>
  </si>
  <si>
    <t>S222244</t>
  </si>
  <si>
    <t>TM-20-ANP</t>
  </si>
  <si>
    <t>WBD9066571S204934</t>
  </si>
  <si>
    <t>F834770</t>
  </si>
  <si>
    <t>TM-22-BBH</t>
  </si>
  <si>
    <t>VF1HJD40063717196</t>
  </si>
  <si>
    <t>N834177</t>
  </si>
  <si>
    <t>FOCUS</t>
  </si>
  <si>
    <t>TM-17-SCF</t>
  </si>
  <si>
    <t>WF04XXGCC4FM68287</t>
  </si>
  <si>
    <t>K943058</t>
  </si>
  <si>
    <t>TM-02-ANP</t>
  </si>
  <si>
    <t>TMBCA21Z5C8016607</t>
  </si>
  <si>
    <t>J207002</t>
  </si>
  <si>
    <t>VIANO</t>
  </si>
  <si>
    <t>TM-21-ANP</t>
  </si>
  <si>
    <t>WDF63981393481187</t>
  </si>
  <si>
    <t>H333596</t>
  </si>
  <si>
    <t>TM-16 -ZJA</t>
  </si>
  <si>
    <t>WFOYXXTTGYER08556</t>
  </si>
  <si>
    <t>K448512</t>
  </si>
  <si>
    <t>TM-04-ANP</t>
  </si>
  <si>
    <t>UU10SDCJ553758150</t>
  </si>
  <si>
    <t>K853593</t>
  </si>
  <si>
    <t>TM-60-ANP</t>
  </si>
  <si>
    <t>UU1L5220X66044695</t>
  </si>
  <si>
    <t>TM-17-ANP</t>
  </si>
  <si>
    <t>ZCFCE56C905699380</t>
  </si>
  <si>
    <t>S685393</t>
  </si>
  <si>
    <t>Autocamion</t>
  </si>
  <si>
    <t>ENO</t>
  </si>
  <si>
    <t>TM-91-ANP</t>
  </si>
  <si>
    <t>VF640J563TB028560</t>
  </si>
  <si>
    <t>T201136</t>
  </si>
  <si>
    <t>BENZ</t>
  </si>
  <si>
    <t>TM-24-ANP</t>
  </si>
  <si>
    <t>WDB6740131K005503</t>
  </si>
  <si>
    <t>H955999</t>
  </si>
  <si>
    <t>TOYOTA</t>
  </si>
  <si>
    <t>AVENSIS</t>
  </si>
  <si>
    <t>TM-16-JGB</t>
  </si>
  <si>
    <t>SB1BD76L50E120858</t>
  </si>
  <si>
    <t>J837067</t>
  </si>
  <si>
    <t>TM-23-ANP</t>
  </si>
  <si>
    <t>WFOXXXTTFXAA86896</t>
  </si>
  <si>
    <t>H913971</t>
  </si>
  <si>
    <t>TM-26-ANP</t>
  </si>
  <si>
    <t>WFOZXXTTGZDDO3352</t>
  </si>
  <si>
    <t>K017906</t>
  </si>
  <si>
    <t>TM-18-LVM</t>
  </si>
  <si>
    <t>WF0EXXTTGEGY71744</t>
  </si>
  <si>
    <t>L513462</t>
  </si>
  <si>
    <t>TM-39-ANP</t>
  </si>
  <si>
    <t>VF1HJD40068367166</t>
  </si>
  <si>
    <t>P095840</t>
  </si>
  <si>
    <t>121.848.74</t>
  </si>
  <si>
    <t>UP</t>
  </si>
  <si>
    <t>TM-06-ANP</t>
  </si>
  <si>
    <t>WVWZZZAAZND928301</t>
  </si>
  <si>
    <t>R004106</t>
  </si>
  <si>
    <t>TM-61-ANP</t>
  </si>
  <si>
    <t>W1V9076571P268325</t>
  </si>
  <si>
    <t>TM-25-ANP</t>
  </si>
  <si>
    <t>WDB38111315195179</t>
  </si>
  <si>
    <t>J048906</t>
  </si>
  <si>
    <t>TM-16-ANP</t>
  </si>
  <si>
    <t>B1MEBA1111BC9R0</t>
  </si>
  <si>
    <t>H429625</t>
  </si>
  <si>
    <t>ROMAN</t>
  </si>
  <si>
    <t>26.230 DFK 26.03</t>
  </si>
  <si>
    <t>TM-14-DGP</t>
  </si>
  <si>
    <t>UU49160041091476</t>
  </si>
  <si>
    <t>B752038</t>
  </si>
  <si>
    <t>BOECKMANN</t>
  </si>
  <si>
    <t>AB1/B/KAB2513/135</t>
  </si>
  <si>
    <t>TM-17-ZWT</t>
  </si>
  <si>
    <t>WB0AB1AAA00321578</t>
  </si>
  <si>
    <t>L234977</t>
  </si>
  <si>
    <t>AB1/B/KAB2513/136</t>
  </si>
  <si>
    <t>TM-17-ZWU</t>
  </si>
  <si>
    <t>WB0AB1AAA00321579</t>
  </si>
  <si>
    <t>L234899</t>
  </si>
  <si>
    <t>FARMTRAC</t>
  </si>
  <si>
    <t>9120DTN</t>
  </si>
  <si>
    <t>TM-00682</t>
  </si>
  <si>
    <t>SYY2TKF4CK09M0177</t>
  </si>
  <si>
    <t>N475164</t>
  </si>
  <si>
    <t>SAME</t>
  </si>
  <si>
    <t>EXPLORER</t>
  </si>
  <si>
    <t>TM-18-LVJ</t>
  </si>
  <si>
    <t>ZKDAW702W0TS10193</t>
  </si>
  <si>
    <t>L355621</t>
  </si>
  <si>
    <t>PRONAR</t>
  </si>
  <si>
    <t>T672</t>
  </si>
  <si>
    <t>TM-20-HVL</t>
  </si>
  <si>
    <t>SZB6720XXH1X05112</t>
  </si>
  <si>
    <t>M488406</t>
  </si>
  <si>
    <t>Remorcă lenta</t>
  </si>
  <si>
    <t>IMUM</t>
  </si>
  <si>
    <t>2RB5AT</t>
  </si>
  <si>
    <t>TM-28-ANP</t>
  </si>
  <si>
    <t>H312130011UB800</t>
  </si>
  <si>
    <t>H705649</t>
  </si>
  <si>
    <t>TM-19-XGL</t>
  </si>
  <si>
    <t>SZB6532XXH1X08983</t>
  </si>
  <si>
    <t>M483874</t>
  </si>
  <si>
    <t>ATV</t>
  </si>
  <si>
    <t>LINHAI</t>
  </si>
  <si>
    <t>AB/P4W</t>
  </si>
  <si>
    <t>TM-18-LYT</t>
  </si>
  <si>
    <t>LL8ABP4WBG0K00408</t>
  </si>
  <si>
    <t>L5252848</t>
  </si>
  <si>
    <t>TM-18-LYU</t>
  </si>
  <si>
    <t>LL8ABP4WBG0K00407</t>
  </si>
  <si>
    <t>L522847</t>
  </si>
  <si>
    <t>LANDPOWER</t>
  </si>
  <si>
    <t>S/SWBL/LANDPOWER135T3</t>
  </si>
  <si>
    <t>TM-16-JRB</t>
  </si>
  <si>
    <t>T1LA161A12C72T3</t>
  </si>
  <si>
    <t>J417981</t>
  </si>
  <si>
    <t>JCB 3CX 14LFWM</t>
  </si>
  <si>
    <t>Buldoexcavator JCB</t>
  </si>
  <si>
    <t>JCB</t>
  </si>
  <si>
    <t>TIM-00434</t>
  </si>
  <si>
    <t>JCB3CX4TJH2514018</t>
  </si>
  <si>
    <t>TMA0969199</t>
  </si>
  <si>
    <t>Penitenciarul Tulcea</t>
  </si>
  <si>
    <t>Tulcea, str.Babadag nr.142</t>
  </si>
  <si>
    <t>TL10ANP</t>
  </si>
  <si>
    <t>VF1LZBD0647817806</t>
  </si>
  <si>
    <t>J 645236</t>
  </si>
  <si>
    <t>TL11ANP</t>
  </si>
  <si>
    <t>UU1HSDACN47352070</t>
  </si>
  <si>
    <t>J 566718</t>
  </si>
  <si>
    <t>Dacia Logan</t>
  </si>
  <si>
    <t>TL 04 FWP</t>
  </si>
  <si>
    <t>UU1LSDABH36536272</t>
  </si>
  <si>
    <t>F 258338</t>
  </si>
  <si>
    <t>TL04ANP</t>
  </si>
  <si>
    <t>F1FW15H54425534</t>
  </si>
  <si>
    <t>H 910739</t>
  </si>
  <si>
    <t>TL05ANP</t>
  </si>
  <si>
    <t>F1MAF6JJ44396683</t>
  </si>
  <si>
    <t>H 742272</t>
  </si>
  <si>
    <t>TL47ANP</t>
  </si>
  <si>
    <t>VDB9066571S20646</t>
  </si>
  <si>
    <t>F834774</t>
  </si>
  <si>
    <t>TL46ANP</t>
  </si>
  <si>
    <t>VDB6703741N12779</t>
  </si>
  <si>
    <t>F986919</t>
  </si>
  <si>
    <t>TL 04 USZ</t>
  </si>
  <si>
    <t>KMHD841CBLU958829</t>
  </si>
  <si>
    <t>NN947334</t>
  </si>
  <si>
    <t>TL 05 CLI</t>
  </si>
  <si>
    <t>RO0BDDK3790009</t>
  </si>
  <si>
    <t>Remorca peridoc</t>
  </si>
  <si>
    <t>J849147</t>
  </si>
  <si>
    <t>TL 41 ANP</t>
  </si>
  <si>
    <t>ZCFCE56C305700586</t>
  </si>
  <si>
    <t>T348131</t>
  </si>
  <si>
    <t>TL 42 ANP</t>
  </si>
  <si>
    <t>ZCFCE70CX05692684</t>
  </si>
  <si>
    <t>S821371</t>
  </si>
  <si>
    <t>TL 43 ANP</t>
  </si>
  <si>
    <t>VF7XS9HUC64146610</t>
  </si>
  <si>
    <t>G473430</t>
  </si>
  <si>
    <t>TL 44 ANP</t>
  </si>
  <si>
    <t>UU1KSDAFH37062195</t>
  </si>
  <si>
    <t>F432567</t>
  </si>
  <si>
    <t xml:space="preserve">TL 45 ANP </t>
  </si>
  <si>
    <t>W1V9076571P363523</t>
  </si>
  <si>
    <t>P386876</t>
  </si>
  <si>
    <t xml:space="preserve">IL 07 WBR </t>
  </si>
  <si>
    <t>UU1KSDAFH37062015</t>
  </si>
  <si>
    <t>F432551</t>
  </si>
  <si>
    <t>Tulcea</t>
  </si>
  <si>
    <t>Babadag</t>
  </si>
  <si>
    <t xml:space="preserve">Renault </t>
  </si>
  <si>
    <t>Fluence</t>
  </si>
  <si>
    <t xml:space="preserve">Hyundai </t>
  </si>
  <si>
    <t>Elantra</t>
  </si>
  <si>
    <t>Rema</t>
  </si>
  <si>
    <t>Citroen</t>
  </si>
  <si>
    <t>Jumpy</t>
  </si>
  <si>
    <t xml:space="preserve"> Muntenii de Jos str. Ciprian Porumbescu Nr. 4  jud.Vaslui</t>
  </si>
  <si>
    <t>Vaslui</t>
  </si>
  <si>
    <t>Muntenii de Jos</t>
  </si>
  <si>
    <t>VS 02 ANP</t>
  </si>
  <si>
    <t>WDB9066571S179526</t>
  </si>
  <si>
    <t>F 599850</t>
  </si>
  <si>
    <t>Muntenii de Jos,str. Ciprian Porumbescu Nr. 4 ,jud.Vaslui</t>
  </si>
  <si>
    <t>VS 05 ANP</t>
  </si>
  <si>
    <t>ZCFC350A505001599</t>
  </si>
  <si>
    <t>K 242927</t>
  </si>
  <si>
    <t>DAILY 65C18</t>
  </si>
  <si>
    <t>VS 09 ANP</t>
  </si>
  <si>
    <t>ZCFC265D005185992</t>
  </si>
  <si>
    <t>M 552432</t>
  </si>
  <si>
    <t>VS 18 ANP</t>
  </si>
  <si>
    <t>ZCFCE56C505702419</t>
  </si>
  <si>
    <t>S 915483</t>
  </si>
  <si>
    <t>VS 19 ANP</t>
  </si>
  <si>
    <t>ZCFCE70C205692937</t>
  </si>
  <si>
    <t>S 915273</t>
  </si>
  <si>
    <t>KIA</t>
  </si>
  <si>
    <t>SPORTAGE</t>
  </si>
  <si>
    <t>VS 15 ANP</t>
  </si>
  <si>
    <t>U5YPG814AGL168734</t>
  </si>
  <si>
    <t>L 417858</t>
  </si>
  <si>
    <t>VS 14 ANP</t>
  </si>
  <si>
    <t>VF1HJD40971376507</t>
  </si>
  <si>
    <t>S 137450</t>
  </si>
  <si>
    <t>VS 25 ANP</t>
  </si>
  <si>
    <t>UU1HSDARN45644187</t>
  </si>
  <si>
    <t>J 088138</t>
  </si>
  <si>
    <t>Autosanitara  A2</t>
  </si>
  <si>
    <t>VS 10 ANP</t>
  </si>
  <si>
    <t>UU10SDCV558874840</t>
  </si>
  <si>
    <t>M 559784</t>
  </si>
  <si>
    <t>VS 08 ANP</t>
  </si>
  <si>
    <t>UU10SDN4553756406</t>
  </si>
  <si>
    <t>K 853374</t>
  </si>
  <si>
    <t>SPRINTER 516 CDI</t>
  </si>
  <si>
    <t>VS 12 ANP</t>
  </si>
  <si>
    <t>WDB907657KP121445</t>
  </si>
  <si>
    <t>N 625335</t>
  </si>
  <si>
    <t>Penitenciar- Spital Constanța - Poarta Albă</t>
  </si>
  <si>
    <t>Coloniilor,nr.3, Poarta Albă Constanța</t>
  </si>
  <si>
    <t>AMBULANTA</t>
  </si>
  <si>
    <t>IVECO 50C15/GRV5G1/DAILY</t>
  </si>
  <si>
    <t>CT 33 ANP</t>
  </si>
  <si>
    <t>G988201</t>
  </si>
  <si>
    <t>SD/LASDAFH/ LOGAN</t>
  </si>
  <si>
    <t>CT 58 WTX</t>
  </si>
  <si>
    <t>UU1LSDAFH41180910</t>
  </si>
  <si>
    <t>G837636</t>
  </si>
  <si>
    <t xml:space="preserve"> MITSUBUSHI </t>
  </si>
  <si>
    <t>KJOT/ L200</t>
  </si>
  <si>
    <t>CT 52 WTX</t>
  </si>
  <si>
    <t>MMCJJKL20KH003102</t>
  </si>
  <si>
    <t>N797163</t>
  </si>
  <si>
    <t>Penitenciarul Spital Dej</t>
  </si>
  <si>
    <t>Dej, str. Parcului nr.18, jud. Cluj</t>
  </si>
  <si>
    <t>Dej</t>
  </si>
  <si>
    <t>Parcului</t>
  </si>
  <si>
    <t>AUTOSPECIALA , AMBULANTA</t>
  </si>
  <si>
    <t xml:space="preserve"> VOLKSWAGEN LT 35 2.5 TDI</t>
  </si>
  <si>
    <t xml:space="preserve"> LT 35 2.5 TDI</t>
  </si>
  <si>
    <t>CJ11SPD</t>
  </si>
  <si>
    <t>WV1ZZZ2DZ3HO12773</t>
  </si>
  <si>
    <t>D817453</t>
  </si>
  <si>
    <t>AUTOVEHICUL  SPECIAL M1, AMBULANTA</t>
  </si>
  <si>
    <t xml:space="preserve">  RENAULT  </t>
  </si>
  <si>
    <t xml:space="preserve">  MA/RTG713-01/MASTER</t>
  </si>
  <si>
    <t>CJ32SPD</t>
  </si>
  <si>
    <t>VF1MA000156427897</t>
  </si>
  <si>
    <t>L547621</t>
  </si>
  <si>
    <t xml:space="preserve">AUTOTURISM </t>
  </si>
  <si>
    <t xml:space="preserve"> VOLKSWAGEN </t>
  </si>
  <si>
    <t>CADDY</t>
  </si>
  <si>
    <t>CJ17SPD</t>
  </si>
  <si>
    <t>WV2ZZZ2KZ8X130442</t>
  </si>
  <si>
    <t>F770591</t>
  </si>
  <si>
    <t xml:space="preserve">AUTOVEHICUL SPECIAL </t>
  </si>
  <si>
    <t xml:space="preserve"> IVECO </t>
  </si>
  <si>
    <t xml:space="preserve"> IVECO DAILY M3</t>
  </si>
  <si>
    <t>CJ10SPD</t>
  </si>
  <si>
    <t>ZCFCE56C605699966</t>
  </si>
  <si>
    <t>S768863</t>
  </si>
  <si>
    <t>IF, Jilava, str Sabarului, nr 1</t>
  </si>
  <si>
    <t xml:space="preserve">Jilava </t>
  </si>
  <si>
    <t>Autoturism M 1</t>
  </si>
  <si>
    <t xml:space="preserve"> Fiat </t>
  </si>
  <si>
    <t>Linea</t>
  </si>
  <si>
    <t>IF07WMX</t>
  </si>
  <si>
    <t>ZFA32300003134712</t>
  </si>
  <si>
    <t>J221295</t>
  </si>
  <si>
    <t xml:space="preserve"> Dacia </t>
  </si>
  <si>
    <t>IF.07.WBS</t>
  </si>
  <si>
    <t>UU1KSDAFH37062108</t>
  </si>
  <si>
    <t>F432536</t>
  </si>
  <si>
    <t>Octavia II</t>
  </si>
  <si>
    <t>IF 10 WMX</t>
  </si>
  <si>
    <t>G313046</t>
  </si>
  <si>
    <t>Ambulanta M1</t>
  </si>
  <si>
    <t xml:space="preserve">  Dacia </t>
  </si>
  <si>
    <t>IF.08.CND</t>
  </si>
  <si>
    <t>UU10SDCJ556217923</t>
  </si>
  <si>
    <t>L419773</t>
  </si>
  <si>
    <t xml:space="preserve"> Mercedes Benz </t>
  </si>
  <si>
    <t>Sprinter 515 CDI</t>
  </si>
  <si>
    <t>IF 04 NHS</t>
  </si>
  <si>
    <t>WDB9066571S185713</t>
  </si>
  <si>
    <t>110/    3800</t>
  </si>
  <si>
    <t>F599859</t>
  </si>
  <si>
    <t xml:space="preserve"> Iveco </t>
  </si>
  <si>
    <t>50C15</t>
  </si>
  <si>
    <t>IF 07 CNH</t>
  </si>
  <si>
    <t>ZCFC350A505001201</t>
  </si>
  <si>
    <t>107/ 3500</t>
  </si>
  <si>
    <t>K387718</t>
  </si>
  <si>
    <t xml:space="preserve"> Renault </t>
  </si>
  <si>
    <t>IF 76 SPB</t>
  </si>
  <si>
    <t>VF1MA000870226326</t>
  </si>
  <si>
    <t>100/3500</t>
  </si>
  <si>
    <t>R494089</t>
  </si>
  <si>
    <t>IF 10 PSB</t>
  </si>
  <si>
    <t>UU1HSDADG50218104</t>
  </si>
  <si>
    <t>J991664</t>
  </si>
  <si>
    <t>IF 12 PSB</t>
  </si>
  <si>
    <t>WDB9066571S179524</t>
  </si>
  <si>
    <t>F599837</t>
  </si>
  <si>
    <t xml:space="preserve">IF 02 PSB </t>
  </si>
  <si>
    <t>ZCFCE56C805699967</t>
  </si>
  <si>
    <t>S685463</t>
  </si>
  <si>
    <t xml:space="preserve">Arges </t>
  </si>
  <si>
    <t xml:space="preserve">Bdul Dacia </t>
  </si>
  <si>
    <t xml:space="preserve">Mercedes-Benz Sprinter 515 CDI </t>
  </si>
  <si>
    <t>AG 10 RBG</t>
  </si>
  <si>
    <t>WDB9066571S198494</t>
  </si>
  <si>
    <t>F834765</t>
  </si>
  <si>
    <t>Volkswagen LT 35 2.5 TDI</t>
  </si>
  <si>
    <t>AG 44 ANP</t>
  </si>
  <si>
    <t>WV1ZZZ2DZ3H013286</t>
  </si>
  <si>
    <t>No 817452</t>
  </si>
  <si>
    <t>Daewoo, tip TF19Y  CIELO</t>
  </si>
  <si>
    <t>AG 04 ANP</t>
  </si>
  <si>
    <t xml:space="preserve">
KLATF19Y16D079665
</t>
  </si>
  <si>
    <t>E948826</t>
  </si>
  <si>
    <t>Reanult MA  RTG872 Master</t>
  </si>
  <si>
    <t>AG70MJR</t>
  </si>
  <si>
    <t>VF1MA000761783883</t>
  </si>
  <si>
    <t>M619863</t>
  </si>
  <si>
    <t>AG40MJR</t>
  </si>
  <si>
    <t>UU1KSDAFH37062207</t>
  </si>
  <si>
    <t xml:space="preserve">
F432628</t>
  </si>
  <si>
    <t>1Z/AABXE01/OCTAVIA</t>
  </si>
  <si>
    <t>B224ANP</t>
  </si>
  <si>
    <t>TMBCS21ZX82080648</t>
  </si>
  <si>
    <t>G312936</t>
  </si>
  <si>
    <t>3C/AABKPX0/PASSAT</t>
  </si>
  <si>
    <t>B225ANP</t>
  </si>
  <si>
    <t>WVWZZZ3CZ8P049184</t>
  </si>
  <si>
    <t>G018308</t>
  </si>
  <si>
    <t>SD/KSDAF/LOGAN</t>
  </si>
  <si>
    <t>B82YAZ</t>
  </si>
  <si>
    <t>UU1KSDAFH37062094</t>
  </si>
  <si>
    <t>F432616</t>
  </si>
  <si>
    <t>SD/KSDAM/LOGAN</t>
  </si>
  <si>
    <t>B98SJL</t>
  </si>
  <si>
    <t>UU1KSDAM538678288</t>
  </si>
  <si>
    <t>F399464</t>
  </si>
  <si>
    <t>MA/RTG723-01/MASTER</t>
  </si>
  <si>
    <t>B89ULJ</t>
  </si>
  <si>
    <t>VF1MA000359244371</t>
  </si>
  <si>
    <t>M117209</t>
  </si>
  <si>
    <t>906KA50/SPRINTER 515CDI</t>
  </si>
  <si>
    <t>B70HVC</t>
  </si>
  <si>
    <t>WDB9066571S198144</t>
  </si>
  <si>
    <t>F930904</t>
  </si>
  <si>
    <t>Târgu Ocna</t>
  </si>
  <si>
    <t>Crizantemelor</t>
  </si>
  <si>
    <t>Autospeciala Iveco Daily M3, 50C18HHA8VIP</t>
  </si>
  <si>
    <t>DAILY M3</t>
  </si>
  <si>
    <t>BC 12 SPP</t>
  </si>
  <si>
    <t>ZCFCE56C605700579</t>
  </si>
  <si>
    <t>1624 km</t>
  </si>
  <si>
    <t>IVECO EUROCARGO</t>
  </si>
  <si>
    <t>BC-36-SPP</t>
  </si>
  <si>
    <t>ZCFA71EM102673782</t>
  </si>
  <si>
    <t>M751094</t>
  </si>
  <si>
    <t>Autospeciala IVECO Daily M2, 50C15GRV5D2DAILY</t>
  </si>
  <si>
    <t>DAILY M2</t>
  </si>
  <si>
    <t>BC 03SPP</t>
  </si>
  <si>
    <t>ZCFC50A2005788386</t>
  </si>
  <si>
    <t>VOLSKWAGEN</t>
  </si>
  <si>
    <t>LT35</t>
  </si>
  <si>
    <t>BC-06-SPP</t>
  </si>
  <si>
    <t>WV1ZZZ2DZ3H012616</t>
  </si>
  <si>
    <t>D817451</t>
  </si>
  <si>
    <t>BC-97-SPP</t>
  </si>
  <si>
    <t>VF1KW42B254561016</t>
  </si>
  <si>
    <t>L080190</t>
  </si>
  <si>
    <t>BC-52-SPP</t>
  </si>
  <si>
    <t>UU1LSDABH36536042</t>
  </si>
  <si>
    <t>E425223</t>
  </si>
  <si>
    <t>VOLSKWAGEN M1 tip 7HK/DLY001/TRANSPORTER</t>
  </si>
  <si>
    <t>M1 TRANSPORTER</t>
  </si>
  <si>
    <t>IF-40-ANP</t>
  </si>
  <si>
    <t>WV1ZZZ7HZ8H066053</t>
  </si>
  <si>
    <t>G138117</t>
  </si>
  <si>
    <t>Strada Tisești nr. 137 Tg. Ocna</t>
  </si>
  <si>
    <t xml:space="preserve">Bacău </t>
  </si>
  <si>
    <t>Tisești</t>
  </si>
  <si>
    <t>BC 26 MJR</t>
  </si>
  <si>
    <t>UU1LSDABH36537056</t>
  </si>
  <si>
    <t>F 258804</t>
  </si>
  <si>
    <t>Autoturism muncă operativa</t>
  </si>
  <si>
    <t>BC 03 MJR</t>
  </si>
  <si>
    <t>UU1HSDACN49679662</t>
  </si>
  <si>
    <t>J 867012</t>
  </si>
  <si>
    <t>Camionetă (transport marfa)</t>
  </si>
  <si>
    <t>BC 95 MJR</t>
  </si>
  <si>
    <t>ZCFCH35A705376294</t>
  </si>
  <si>
    <t>2+1</t>
  </si>
  <si>
    <t>O 810568</t>
  </si>
  <si>
    <t>Microbuz transport persoane</t>
  </si>
  <si>
    <t>BC 21 MJR</t>
  </si>
  <si>
    <t>WOLVVT603GB096350</t>
  </si>
  <si>
    <t>16+1</t>
  </si>
  <si>
    <t>L 376876</t>
  </si>
  <si>
    <t>Autobuz  transport persoane</t>
  </si>
  <si>
    <t xml:space="preserve"> Man</t>
  </si>
  <si>
    <t>Tip B</t>
  </si>
  <si>
    <t>BC 71 MJR</t>
  </si>
  <si>
    <t>WMAR61ZZ2KT029520</t>
  </si>
  <si>
    <t>M 788999</t>
  </si>
  <si>
    <t>STR. SABARULUI, NR. 1, JUDEȚUL ILFOV, COMUNA JILAVA</t>
  </si>
  <si>
    <t>ILFOV</t>
  </si>
  <si>
    <t>COMUNA JILAVA</t>
  </si>
  <si>
    <t>SABARULUI</t>
  </si>
  <si>
    <t>Superb Elegance</t>
  </si>
  <si>
    <t>B 803 WPX</t>
  </si>
  <si>
    <t>TMBAF73T5F9031086</t>
  </si>
  <si>
    <t>K 391998</t>
  </si>
  <si>
    <t>IF.22.ANP</t>
  </si>
  <si>
    <t>WVGZZZ7LZ8D036239</t>
  </si>
  <si>
    <t>F 849843</t>
  </si>
  <si>
    <t>IF.76.WMX</t>
  </si>
  <si>
    <t>WVGZZZ7LZ8D035371</t>
  </si>
  <si>
    <t>G 246271</t>
  </si>
  <si>
    <t>IF.30.WMX</t>
  </si>
  <si>
    <t>UU1HSDACN49550049</t>
  </si>
  <si>
    <t>J 844486</t>
  </si>
  <si>
    <t>Caravelle</t>
  </si>
  <si>
    <t>IF.98.WMX</t>
  </si>
  <si>
    <t>WV2ZZZ7HZFH113383</t>
  </si>
  <si>
    <t>K 951875</t>
  </si>
  <si>
    <t>Autospeciala  pentru transfer p.p.l.</t>
  </si>
  <si>
    <t>IF.20.ANP</t>
  </si>
  <si>
    <t>ZCFA71MN902661406</t>
  </si>
  <si>
    <t>L 515189</t>
  </si>
  <si>
    <t>IF.21.ANP</t>
  </si>
  <si>
    <t>ZCFA71MN702661405</t>
  </si>
  <si>
    <t>L 438673</t>
  </si>
  <si>
    <t>IF.60.ANP</t>
  </si>
  <si>
    <t>ZCFA71MN302697379</t>
  </si>
  <si>
    <t>O 051263</t>
  </si>
  <si>
    <t>IF.61.ANP</t>
  </si>
  <si>
    <t>ZCFA71MNX02695516</t>
  </si>
  <si>
    <t>O 052174</t>
  </si>
  <si>
    <t>IF.62.ANP</t>
  </si>
  <si>
    <t>ZCFA71MN102697378</t>
  </si>
  <si>
    <t>O 051262</t>
  </si>
  <si>
    <t>IF.63.ANP</t>
  </si>
  <si>
    <t>ZCFA71MN802697376</t>
  </si>
  <si>
    <t>N 830282</t>
  </si>
  <si>
    <t>IF.64.ANP</t>
  </si>
  <si>
    <t>ZCFA71MN502695570</t>
  </si>
  <si>
    <t>N 829873</t>
  </si>
  <si>
    <t>IF.66.ANP</t>
  </si>
  <si>
    <t>ZCFAE1MNX02763156</t>
  </si>
  <si>
    <t>S 685353</t>
  </si>
  <si>
    <t>IF.67.ANP</t>
  </si>
  <si>
    <t>ZCFAE1MN802763205</t>
  </si>
  <si>
    <t>S 685352</t>
  </si>
  <si>
    <t>IF.68.ANP</t>
  </si>
  <si>
    <t>ZCFAE1MN902760863</t>
  </si>
  <si>
    <t>S 821253</t>
  </si>
  <si>
    <t>IF.70.ANP</t>
  </si>
  <si>
    <t>ZCFAE1MN302763158</t>
  </si>
  <si>
    <t>S 821375</t>
  </si>
  <si>
    <t xml:space="preserve">Autoturism  </t>
  </si>
  <si>
    <t>Viano</t>
  </si>
  <si>
    <t>B.50.WMX</t>
  </si>
  <si>
    <t>WDF639813B3612099</t>
  </si>
  <si>
    <t>H 857082</t>
  </si>
  <si>
    <t xml:space="preserve"> Dacia  </t>
  </si>
  <si>
    <t>LSDAB</t>
  </si>
  <si>
    <t>IF.02.JZX</t>
  </si>
  <si>
    <t>UU1LSDABH36537059</t>
  </si>
  <si>
    <t>E 424976</t>
  </si>
  <si>
    <t>U.L.A.C.P.P.-C.F.P.O.R. SOVATA</t>
  </si>
  <si>
    <t xml:space="preserve">Dacia  </t>
  </si>
  <si>
    <t>MS.12.YKA</t>
  </si>
  <si>
    <t>UU1LSDABH36536373</t>
  </si>
  <si>
    <t>E 424718</t>
  </si>
  <si>
    <t>U.L.A.C.P.P.-C.F.P.O.R. FLAMINGO</t>
  </si>
  <si>
    <t>CT.11.GKR</t>
  </si>
  <si>
    <t>UU1KSDAFH37062048</t>
  </si>
  <si>
    <t>F 432559</t>
  </si>
  <si>
    <t>IF.03.ANP</t>
  </si>
  <si>
    <t>TMBCJ7NE0H0103096</t>
  </si>
  <si>
    <t>L 478523</t>
  </si>
  <si>
    <t xml:space="preserve">B 804 WPX </t>
  </si>
  <si>
    <t>TMBCJ7NE9H0105686</t>
  </si>
  <si>
    <t>L 478601</t>
  </si>
  <si>
    <t>IF.08.WMX</t>
  </si>
  <si>
    <t>WVWZZZ3CZ8P049142</t>
  </si>
  <si>
    <t>G 018305</t>
  </si>
  <si>
    <t>B 802 WPX</t>
  </si>
  <si>
    <t>TMBCJ7NE5H0100176</t>
  </si>
  <si>
    <t>L 434976</t>
  </si>
  <si>
    <t>IF.14.WMX</t>
  </si>
  <si>
    <t>TMBCS21Z282080630</t>
  </si>
  <si>
    <t>G 312935</t>
  </si>
  <si>
    <t>IF.15.WMX</t>
  </si>
  <si>
    <t>TMBCJ7NE9H0133245</t>
  </si>
  <si>
    <t>L 542872</t>
  </si>
  <si>
    <t>B 801 WPX</t>
  </si>
  <si>
    <t>TMBCJ7NE4H0106809</t>
  </si>
  <si>
    <t>L 478824</t>
  </si>
  <si>
    <t>IF.19.ANP</t>
  </si>
  <si>
    <t>TMBCJ7NE8H0104433</t>
  </si>
  <si>
    <t>L 478765</t>
  </si>
  <si>
    <t>IF.20.WMX</t>
  </si>
  <si>
    <t>UU1HSDACN49711051</t>
  </si>
  <si>
    <t>J 874771</t>
  </si>
  <si>
    <t>IF.24.WMX</t>
  </si>
  <si>
    <t>UU1LSDAMH43760134</t>
  </si>
  <si>
    <t>H 704026</t>
  </si>
  <si>
    <t>PENITENCIARUL BUCUREȘTI-JILAVA</t>
  </si>
  <si>
    <t>IF.40.WMX</t>
  </si>
  <si>
    <t>UU1HSDACN49711041</t>
  </si>
  <si>
    <t>J 874772</t>
  </si>
  <si>
    <t>Rapid</t>
  </si>
  <si>
    <t>B 805 WPX</t>
  </si>
  <si>
    <t>TMBAE6NH1J4509080</t>
  </si>
  <si>
    <t>N 104620</t>
  </si>
  <si>
    <t>IF.71.ANP</t>
  </si>
  <si>
    <t>TMBAE6NH7J4509794</t>
  </si>
  <si>
    <t>N 104619</t>
  </si>
  <si>
    <t>TAIGO</t>
  </si>
  <si>
    <t>IF.31.ANP</t>
  </si>
  <si>
    <t>WVGZZZCSZPY034126</t>
  </si>
  <si>
    <t>R 232235</t>
  </si>
  <si>
    <t>IF.32.ANP</t>
  </si>
  <si>
    <t>WVGZZZCSZPY054030</t>
  </si>
  <si>
    <t>R 232223</t>
  </si>
  <si>
    <t>IF.34.ANP</t>
  </si>
  <si>
    <t>WVGZZZCSZPY054031</t>
  </si>
  <si>
    <t>R 232222</t>
  </si>
  <si>
    <t>IF.35.ANP</t>
  </si>
  <si>
    <t>WVGZZZCSZPY043307</t>
  </si>
  <si>
    <t>R 232226</t>
  </si>
  <si>
    <t xml:space="preserve"> Logan MCV</t>
  </si>
  <si>
    <t>IF.25.WMX</t>
  </si>
  <si>
    <t>UU1KSDAM543765936</t>
  </si>
  <si>
    <t>F 235682</t>
  </si>
  <si>
    <t xml:space="preserve">Citroen </t>
  </si>
  <si>
    <t>IF.28.WMX</t>
  </si>
  <si>
    <t>VF7XS9HUC64147137</t>
  </si>
  <si>
    <t>G 473428</t>
  </si>
  <si>
    <t>IF.08.ANP</t>
  </si>
  <si>
    <t>UU1USD1F542057643</t>
  </si>
  <si>
    <t>H 001662</t>
  </si>
  <si>
    <t>IF.26.ANP</t>
  </si>
  <si>
    <t>UU1USD1F542057646</t>
  </si>
  <si>
    <t>H 001660</t>
  </si>
  <si>
    <t>IF.06.ANP</t>
  </si>
  <si>
    <t>UU1USD1F542057608</t>
  </si>
  <si>
    <t>H 001619</t>
  </si>
  <si>
    <t>Autocamioneta (furgoneta)</t>
  </si>
  <si>
    <t xml:space="preserve">VOLKSVAGEN </t>
  </si>
  <si>
    <t>CRAFTER 35 MR FURGON 2.0 TDI</t>
  </si>
  <si>
    <t>IF.05.ANP</t>
  </si>
  <si>
    <t>WV1ZZZ2EZG6044203</t>
  </si>
  <si>
    <t>L 481299</t>
  </si>
  <si>
    <t xml:space="preserve">M3  </t>
  </si>
  <si>
    <t>IF 50 WPX ⁱ</t>
  </si>
  <si>
    <t>ZCFC656C205629944</t>
  </si>
  <si>
    <t>S 369957</t>
  </si>
  <si>
    <t xml:space="preserve"> M2 Crafter GP 50SL</t>
  </si>
  <si>
    <t>IF.13.XUW</t>
  </si>
  <si>
    <t>WV1ZZZ2EZG6020408</t>
  </si>
  <si>
    <t>K 979187</t>
  </si>
  <si>
    <t xml:space="preserve"> Irisbus </t>
  </si>
  <si>
    <t>Arway</t>
  </si>
  <si>
    <t>IF.15.ANP</t>
  </si>
  <si>
    <t>VNESFR1600M000918</t>
  </si>
  <si>
    <t>F 860963</t>
  </si>
  <si>
    <t xml:space="preserve">Semiremorca </t>
  </si>
  <si>
    <t>Schmitz</t>
  </si>
  <si>
    <t>IF.05.EWN</t>
  </si>
  <si>
    <t>WSMS6080000506731</t>
  </si>
  <si>
    <t>D 769205</t>
  </si>
  <si>
    <t>Autotractor transport materiale</t>
  </si>
  <si>
    <t xml:space="preserve">Axor-Cap tractor </t>
  </si>
  <si>
    <t>IF.05.FTH</t>
  </si>
  <si>
    <t>WDF9440321B950405</t>
  </si>
  <si>
    <t>D 723812</t>
  </si>
  <si>
    <t>Administrația Națională 
a Penitenciarelor</t>
  </si>
  <si>
    <t>Calea Floreasca, 
nr. 39 Sector 1 
București</t>
  </si>
  <si>
    <t>Sector1</t>
  </si>
  <si>
    <t>Calea Floreasca</t>
  </si>
  <si>
    <t>Octavia III</t>
  </si>
  <si>
    <t>B-804-WPX</t>
  </si>
  <si>
    <t>B-802-WPX</t>
  </si>
  <si>
    <t>B-801-WPX</t>
  </si>
  <si>
    <t>Superb</t>
  </si>
  <si>
    <t>B-803-WPX</t>
  </si>
  <si>
    <t>B-805-WPX</t>
  </si>
  <si>
    <t>N104620</t>
  </si>
  <si>
    <t>Centrul de Detenție 
Craiova</t>
  </si>
  <si>
    <t>Centrul Educativ 
Târgu Ocna</t>
  </si>
  <si>
    <t>Penitenciarul Aiud</t>
  </si>
  <si>
    <t>Penitenciarul Arad</t>
  </si>
  <si>
    <t>Penitenciarul Bacău</t>
  </si>
  <si>
    <t>Maramureș</t>
  </si>
  <si>
    <t>General Ștefan 
Gușă</t>
  </si>
  <si>
    <t>Bistrița 
Năsăud</t>
  </si>
  <si>
    <t>Bistrița</t>
  </si>
  <si>
    <t>Tarpiului</t>
  </si>
  <si>
    <t>Str. I.C. Brătianu, 
nr. 118, Botoșani</t>
  </si>
  <si>
    <t>Str. Sabarului nr1 /
Jilava , Ilfov</t>
  </si>
  <si>
    <t>Penitenciarul București 
Jilava</t>
  </si>
  <si>
    <t>Șoseaua Alexandriei 
nr 240-250, București</t>
  </si>
  <si>
    <t xml:space="preserve">Penitenciarul Bucuresti 
Rahova </t>
  </si>
  <si>
    <t>Soseaua 
Alexandriei</t>
  </si>
  <si>
    <t>Peniteciarul Constanța - Poarta Albă</t>
  </si>
  <si>
    <t xml:space="preserve">Penitenciarul Craiova -
Pelendava </t>
  </si>
  <si>
    <t>str Henry Ford nr.65 
Malu Mare jud. Dolj</t>
  </si>
  <si>
    <t>Penitenciarul Drobeta
Turnu Severin</t>
  </si>
  <si>
    <t>Mehedinți</t>
  </si>
  <si>
    <t>Drobeta 
Turnu Severin</t>
  </si>
  <si>
    <t>Penitenciarul Focșani</t>
  </si>
  <si>
    <t>Focșani, str. Liliacului 
nr. 41, Vrancea</t>
  </si>
  <si>
    <t>Vrancea</t>
  </si>
  <si>
    <t>Penitenciarul Găeşti</t>
  </si>
  <si>
    <t>Penitenciarul Gherla</t>
  </si>
  <si>
    <t>Penitenciarul Giurgiu</t>
  </si>
  <si>
    <t>Str. Dr. Vicol 10, 
mun. Iași, jud. Iași</t>
  </si>
  <si>
    <t>Penitenciarul 
Miercurea Ciuc</t>
  </si>
  <si>
    <t>Harghita</t>
  </si>
  <si>
    <t xml:space="preserve">Bd. Dacia, nr.1, 
Mioveni Argeș </t>
  </si>
  <si>
    <t>Penitenciarul Oradea</t>
  </si>
  <si>
    <t>Bihor</t>
  </si>
  <si>
    <t>Oradea</t>
  </si>
  <si>
    <t>Parc Traian</t>
  </si>
  <si>
    <t>Penitenciarul 
Satu Mare</t>
  </si>
  <si>
    <t>str Mileniului, nr. 2, 
loc. Satu Mare</t>
  </si>
  <si>
    <t>Penitenciarul Slobozia</t>
  </si>
  <si>
    <t>Penitenciarul de Femei 
Ploiești Târgșorul Nou</t>
  </si>
  <si>
    <t>Str. Regina Maria nr.30,
 Târgșorul Nou, jud. Prahova</t>
  </si>
  <si>
    <t>Penitenciarul Târgu Jiu</t>
  </si>
  <si>
    <t>Mureș</t>
  </si>
  <si>
    <t>Penitenciarul Târgu-
Mureș</t>
  </si>
  <si>
    <t>Timișoara, str. Popa 
Șapcă, nr. 7</t>
  </si>
  <si>
    <t>Penitenciarul Vaslui</t>
  </si>
  <si>
    <t>Ciprian 
Porumbescu</t>
  </si>
  <si>
    <t>Penitenciarul Spital Bucuresti Jilava</t>
  </si>
  <si>
    <t>Mioveni, Bd. Dacia, nr. 1
Argeș</t>
  </si>
  <si>
    <t>Penitenciarul Spital 
Mioveni</t>
  </si>
  <si>
    <t>Penitenciarul Spital 
Bucuresti Rahova</t>
  </si>
  <si>
    <t>București, Șoseaua Alexandriei
 nr.240-250, sector 5</t>
  </si>
  <si>
    <t>Șoseaua 
Alexandriei</t>
  </si>
  <si>
    <t>str.Crizantemelor nr.9, Târgu 
Ocna, jud. Bacău</t>
  </si>
  <si>
    <t>Penitenciarul Spital 
Târgu Ocna</t>
  </si>
  <si>
    <t>str.Crizantemelor nr.10, Târgu 
Ocna, jud. Bacău</t>
  </si>
  <si>
    <t xml:space="preserve">Școala Națională de Poliție Penitenciară </t>
  </si>
  <si>
    <t>Unitatea de Logistică și 
Achiziții Centralizate</t>
  </si>
  <si>
    <t>Autoduba 
transport p.p.l.</t>
  </si>
  <si>
    <t>Autovehicul special M1 
ambulanță</t>
  </si>
  <si>
    <t>Autospecial special  
grupa interventii</t>
  </si>
  <si>
    <t>Autoduba transport p.p.l 
 mare  capacitate.</t>
  </si>
  <si>
    <t>Autoduba transport p.p.l  
mica capacitate .</t>
  </si>
  <si>
    <t>Autoduba transport p.p.l  
medie  capacitate .</t>
  </si>
  <si>
    <t>Autoduba transport p.p.l  
mare  capacitate.</t>
  </si>
  <si>
    <t xml:space="preserve">Autoduba transport p.p.l  
mica capacitate </t>
  </si>
  <si>
    <t>Autovehicul special M1/
Ambulanta</t>
  </si>
  <si>
    <t>AUTOVEHICUL SPECIAL M3 
65C15/GRV5D1/DAILY</t>
  </si>
  <si>
    <t>AUTOVEHICUL SPECIAL M3 
G07 TSD/MB 4.8/GRIVBUZ</t>
  </si>
  <si>
    <t>AUTOVEHICUL SPECIAL M1 
50C15/GRV5G1/DAILY</t>
  </si>
  <si>
    <t>AUTOVEHICUL SPECIAL M2 
2EKZ/PATJ05 /CRAFTER</t>
  </si>
  <si>
    <t>AUTOVEHICUL SPECIAL M3 
IS56CC2BA/GRV5J3/50C15</t>
  </si>
  <si>
    <t>AUTOVEHICUL SPECIAL N1 
X/KLXC15/CITAN</t>
  </si>
  <si>
    <t>AUTOTURISM M1 SD/HSDAC/
HSDACN/DUSTER</t>
  </si>
  <si>
    <t>AUTOTURISM M1  SD/HSDJ9/
HSDJ9F/DUSTER</t>
  </si>
  <si>
    <t>AUTOTURISM M1 3R/
AACJCAXO/EXEO</t>
  </si>
  <si>
    <t>AUTOUTILITARĂ N1 BB FURGON 
VAN SD/FSD1K/LOGAN</t>
  </si>
  <si>
    <t>AUTOUTILITARA N1 BB FURGON 
MA/FM9T/MASTER</t>
  </si>
  <si>
    <t>AUTOVEHICUL SPECIAL M3 
IS70CI2BA</t>
  </si>
  <si>
    <t>AUTOVEHICUL SPECIAL M3 
906 BB 50 PB</t>
  </si>
  <si>
    <t>AUTOVEHICUL SPECIAL M3 
IS56CI2DA</t>
  </si>
  <si>
    <t xml:space="preserve">AUTOVEHICUL SPECIAL M3 
IG160E2CA </t>
  </si>
  <si>
    <t xml:space="preserve">AUTOVEHICUL SPECIAL M3 IVECO 50C15
 </t>
  </si>
  <si>
    <t xml:space="preserve">AUTOTURISM M1 DACIA LOGAN
</t>
  </si>
  <si>
    <t xml:space="preserve">AUTOVEHICUL SPECIAL M2 VOLKSWAGE CRAFTER
 </t>
  </si>
  <si>
    <t>AUTOTURISM M1
 DACIA /DOKKER</t>
  </si>
  <si>
    <t>AUTOVEHICUL SPECIAL IS56CI2DA DIA208</t>
  </si>
  <si>
    <t>MERCEDES 
SPRINTER</t>
  </si>
  <si>
    <t>MERCEDES-
BENZ</t>
  </si>
  <si>
    <t>MERCEDES CENTO BUS</t>
  </si>
  <si>
    <t xml:space="preserve">QASHQAI, </t>
  </si>
  <si>
    <t xml:space="preserve"> NISSAN</t>
  </si>
  <si>
    <t>IS56CC2BA/GRV5J1</t>
  </si>
  <si>
    <t>M2, IVECO</t>
  </si>
  <si>
    <t xml:space="preserve"> DACIA</t>
  </si>
  <si>
    <t>TRANZIT CUSTOM</t>
  </si>
  <si>
    <t>M1, FORD</t>
  </si>
  <si>
    <t>C-ELYSEE</t>
  </si>
  <si>
    <t xml:space="preserve">M1, CITROEN </t>
  </si>
  <si>
    <t xml:space="preserve"> IS56CI2DA</t>
  </si>
  <si>
    <t>LOGAN, AC break SC ambulanță</t>
  </si>
  <si>
    <t xml:space="preserve"> MOVANO</t>
  </si>
  <si>
    <t>OPEL</t>
  </si>
  <si>
    <t xml:space="preserve">N1, FORD </t>
  </si>
  <si>
    <t xml:space="preserve"> IS56CI2DA, DIA208,</t>
  </si>
  <si>
    <t xml:space="preserve">M3, IVECO
</t>
  </si>
  <si>
    <t>Penitenciarul 
Botoșani</t>
  </si>
  <si>
    <t>Centralizator autovehicule pentru polițe de asigurare facultativă CASCO
2026 - 2028</t>
  </si>
  <si>
    <t>Anexa 2</t>
  </si>
  <si>
    <t>Centralizator autovehicule pentru polițe de asigurare RCA
2026 - 2028</t>
  </si>
  <si>
    <t>TMBCS21Z182081252</t>
  </si>
  <si>
    <t>WFODXXTTFDDD11604</t>
  </si>
  <si>
    <t>UU14SDCL451099116</t>
  </si>
  <si>
    <t>UU1LSDAMH38092613</t>
  </si>
  <si>
    <t>ZCFC50A2005770214</t>
  </si>
  <si>
    <t>J212805</t>
  </si>
  <si>
    <t>UU1LSDABH36536838</t>
  </si>
  <si>
    <t>Preț ofertat</t>
  </si>
  <si>
    <t>Se va completa...</t>
  </si>
  <si>
    <t>Se va completa....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</si>
</sst>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#,##0.0"/>
  </numFmts>
  <fonts count="1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sz val="10"/>
      <name val="Arial Narrow"/>
      <family val="2"/>
    </font>
    <font>
      <sz val="10"/>
      <name val="Arial "/>
      <charset val="238"/>
    </font>
    <font>
      <sz val="10"/>
      <color indexed="8"/>
      <name val="Arial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</cellStyleXfs>
  <cellXfs count="19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 wrapText="1"/>
    </xf>
    <xf numFmtId="0" fontId="1" fillId="2" borderId="1" xfId="3" applyFont="1" applyFill="1" applyBorder="1" applyAlignment="1">
      <alignment horizontal="center" vertical="center"/>
    </xf>
    <xf numFmtId="165" fontId="1" fillId="2" borderId="1" xfId="2" applyNumberFormat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165" fontId="7" fillId="2" borderId="1" xfId="2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9" applyFont="1" applyFill="1" applyBorder="1" applyAlignment="1">
      <alignment horizontal="center" vertical="center"/>
    </xf>
    <xf numFmtId="2" fontId="1" fillId="2" borderId="1" xfId="9" applyNumberFormat="1" applyFont="1" applyFill="1" applyBorder="1" applyAlignment="1">
      <alignment horizontal="center" vertical="center"/>
    </xf>
    <xf numFmtId="0" fontId="1" fillId="2" borderId="1" xfId="4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11" fillId="2" borderId="0" xfId="0" applyFont="1" applyFill="1"/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</xf>
    <xf numFmtId="0" fontId="1" fillId="0" borderId="1" xfId="3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/>
    </xf>
    <xf numFmtId="3" fontId="1" fillId="0" borderId="1" xfId="3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3" fontId="1" fillId="2" borderId="1" xfId="1" applyNumberFormat="1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5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6" fillId="2" borderId="1" xfId="3" applyFont="1" applyFill="1" applyBorder="1" applyAlignment="1">
      <alignment horizontal="center" vertical="center" wrapText="1"/>
    </xf>
    <xf numFmtId="1" fontId="16" fillId="2" borderId="1" xfId="3" applyNumberFormat="1" applyFont="1" applyFill="1" applyBorder="1" applyAlignment="1">
      <alignment horizontal="center" vertical="center" wrapText="1"/>
    </xf>
    <xf numFmtId="1" fontId="17" fillId="2" borderId="1" xfId="3" applyNumberFormat="1" applyFont="1" applyFill="1" applyBorder="1" applyAlignment="1">
      <alignment horizontal="center" vertical="center" wrapText="1"/>
    </xf>
    <xf numFmtId="49" fontId="17" fillId="2" borderId="1" xfId="3" applyNumberFormat="1" applyFont="1" applyFill="1" applyBorder="1" applyAlignment="1">
      <alignment horizontal="center" vertical="center" wrapText="1"/>
    </xf>
    <xf numFmtId="49" fontId="16" fillId="2" borderId="1" xfId="3" applyNumberFormat="1" applyFont="1" applyFill="1" applyBorder="1" applyAlignment="1">
      <alignment horizontal="center" vertical="center" wrapText="1"/>
    </xf>
    <xf numFmtId="0" fontId="1" fillId="2" borderId="1" xfId="8" applyFont="1" applyFill="1" applyBorder="1" applyAlignment="1">
      <alignment horizontal="center" vertical="center" wrapText="1"/>
    </xf>
    <xf numFmtId="0" fontId="1" fillId="0" borderId="1" xfId="8" applyFont="1" applyFill="1" applyBorder="1" applyAlignment="1">
      <alignment horizontal="center" vertical="center" wrapText="1"/>
    </xf>
    <xf numFmtId="1" fontId="1" fillId="0" borderId="1" xfId="8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8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 vertical="center" wrapText="1"/>
    </xf>
    <xf numFmtId="1" fontId="7" fillId="2" borderId="1" xfId="8" applyNumberFormat="1" applyFont="1" applyFill="1" applyBorder="1" applyAlignment="1" applyProtection="1">
      <alignment horizontal="center" vertical="center" wrapText="1"/>
      <protection locked="0"/>
    </xf>
    <xf numFmtId="1" fontId="1" fillId="0" borderId="1" xfId="3" applyNumberFormat="1" applyFont="1" applyFill="1" applyBorder="1" applyAlignment="1">
      <alignment horizontal="center" vertical="center"/>
    </xf>
    <xf numFmtId="0" fontId="1" fillId="0" borderId="1" xfId="3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" xfId="2" applyNumberFormat="1" applyFont="1" applyFill="1" applyBorder="1" applyAlignment="1">
      <alignment horizontal="center" vertical="center"/>
    </xf>
    <xf numFmtId="1" fontId="7" fillId="0" borderId="1" xfId="3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0" borderId="1" xfId="3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8" applyFont="1" applyFill="1" applyBorder="1" applyAlignment="1">
      <alignment horizontal="left" vertical="center" wrapText="1"/>
    </xf>
    <xf numFmtId="0" fontId="1" fillId="3" borderId="1" xfId="8" applyFont="1" applyFill="1" applyBorder="1" applyAlignment="1">
      <alignment horizontal="left" vertical="center" wrapText="1"/>
    </xf>
    <xf numFmtId="0" fontId="7" fillId="2" borderId="1" xfId="8" applyFont="1" applyFill="1" applyBorder="1" applyAlignment="1">
      <alignment horizontal="left" vertical="center" wrapText="1"/>
    </xf>
    <xf numFmtId="0" fontId="1" fillId="2" borderId="1" xfId="4" applyFont="1" applyFill="1" applyBorder="1" applyAlignment="1">
      <alignment horizontal="left" vertical="center" wrapText="1"/>
    </xf>
    <xf numFmtId="1" fontId="1" fillId="0" borderId="1" xfId="3" applyNumberFormat="1" applyFont="1" applyFill="1" applyBorder="1" applyAlignment="1">
      <alignment horizontal="left" vertical="center"/>
    </xf>
    <xf numFmtId="0" fontId="1" fillId="0" borderId="1" xfId="3" applyFont="1" applyFill="1" applyBorder="1" applyAlignment="1">
      <alignment horizontal="left" vertical="center" wrapText="1"/>
    </xf>
    <xf numFmtId="1" fontId="7" fillId="0" borderId="1" xfId="3" applyNumberFormat="1" applyFont="1" applyFill="1" applyBorder="1" applyAlignment="1">
      <alignment horizontal="left" vertical="center"/>
    </xf>
    <xf numFmtId="0" fontId="1" fillId="0" borderId="1" xfId="3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1" fillId="0" borderId="1" xfId="8" applyFont="1" applyFill="1" applyBorder="1" applyAlignment="1">
      <alignment horizontal="left" vertical="center" wrapText="1"/>
    </xf>
    <xf numFmtId="1" fontId="1" fillId="0" borderId="1" xfId="3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2" borderId="1" xfId="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" fillId="2" borderId="1" xfId="1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165" fontId="1" fillId="2" borderId="1" xfId="1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3" fontId="1" fillId="0" borderId="1" xfId="1" applyNumberFormat="1" applyFont="1" applyFill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0" fontId="1" fillId="2" borderId="1" xfId="0" applyFont="1" applyFill="1" applyBorder="1"/>
    <xf numFmtId="0" fontId="1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0">
    <cellStyle name="Comma" xfId="1" builtinId="3"/>
    <cellStyle name="Comma 2" xfId="2"/>
    <cellStyle name="Normal" xfId="0" builtinId="0"/>
    <cellStyle name="Normal 2" xfId="3"/>
    <cellStyle name="Normal 3" xfId="4"/>
    <cellStyle name="Normal 3 2" xfId="9"/>
    <cellStyle name="Normal 4" xfId="5"/>
    <cellStyle name="Normal_sit. nominala mijl. transport" xfId="8"/>
    <cellStyle name="Virgulă 2" xfId="6"/>
    <cellStyle name="Virgulă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322"/>
  <sheetViews>
    <sheetView tabSelected="1" topLeftCell="H1" zoomScaleNormal="100" zoomScaleSheetLayoutView="115" workbookViewId="0">
      <selection activeCell="W15" sqref="W15"/>
    </sheetView>
  </sheetViews>
  <sheetFormatPr defaultRowHeight="12.75"/>
  <cols>
    <col min="1" max="1" width="4.140625" customWidth="1"/>
    <col min="2" max="2" width="20.5703125" style="34" customWidth="1"/>
    <col min="3" max="3" width="26" style="114" customWidth="1"/>
    <col min="4" max="4" width="19.42578125" customWidth="1"/>
    <col min="5" max="5" width="10" style="114" customWidth="1"/>
    <col min="6" max="6" width="13.7109375" style="114" customWidth="1"/>
    <col min="7" max="7" width="14" style="114" customWidth="1"/>
    <col min="8" max="8" width="9" style="36" customWidth="1"/>
    <col min="9" max="9" width="28.42578125" style="114" customWidth="1"/>
    <col min="10" max="10" width="17.140625" style="36" customWidth="1"/>
    <col min="11" max="11" width="25.42578125" style="114" customWidth="1"/>
    <col min="12" max="12" width="12.5703125" style="36" customWidth="1"/>
    <col min="13" max="13" width="22.42578125" style="36" customWidth="1"/>
    <col min="14" max="14" width="8.85546875" style="36" customWidth="1"/>
    <col min="15" max="23" width="9.140625" style="36" customWidth="1"/>
    <col min="24" max="24" width="12.42578125" style="36" customWidth="1"/>
    <col min="25" max="25" width="19.140625" customWidth="1"/>
  </cols>
  <sheetData>
    <row r="1" spans="1:25" ht="15.75">
      <c r="A1" s="174" t="s">
        <v>27</v>
      </c>
      <c r="B1" s="174"/>
    </row>
    <row r="2" spans="1:25">
      <c r="A2" s="3"/>
      <c r="B2" s="35"/>
    </row>
    <row r="3" spans="1:25" hidden="1">
      <c r="A3" s="3"/>
      <c r="B3" s="35"/>
    </row>
    <row r="4" spans="1:25" hidden="1">
      <c r="A4" s="3"/>
      <c r="B4" s="35"/>
    </row>
    <row r="5" spans="1:25" ht="39" customHeight="1">
      <c r="A5" s="175" t="s">
        <v>2972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</row>
    <row r="8" spans="1:25">
      <c r="A8" s="172" t="s">
        <v>28</v>
      </c>
      <c r="B8" s="173"/>
    </row>
    <row r="9" spans="1:25" ht="63.75">
      <c r="A9" s="178" t="s">
        <v>25</v>
      </c>
      <c r="B9" s="178" t="s">
        <v>0</v>
      </c>
      <c r="C9" s="177" t="s">
        <v>1</v>
      </c>
      <c r="D9" s="178" t="s">
        <v>30</v>
      </c>
      <c r="E9" s="177" t="s">
        <v>1</v>
      </c>
      <c r="F9" s="177"/>
      <c r="G9" s="177"/>
      <c r="H9" s="177"/>
      <c r="I9" s="177" t="s">
        <v>22</v>
      </c>
      <c r="J9" s="177" t="s">
        <v>23</v>
      </c>
      <c r="K9" s="177" t="s">
        <v>24</v>
      </c>
      <c r="L9" s="177" t="s">
        <v>3</v>
      </c>
      <c r="M9" s="177" t="s">
        <v>4</v>
      </c>
      <c r="N9" s="178" t="s">
        <v>11</v>
      </c>
      <c r="O9" s="179" t="s">
        <v>5</v>
      </c>
      <c r="P9" s="180" t="s">
        <v>6</v>
      </c>
      <c r="Q9" s="112" t="s">
        <v>8</v>
      </c>
      <c r="R9" s="181" t="s">
        <v>7</v>
      </c>
      <c r="S9" s="181" t="s">
        <v>26</v>
      </c>
      <c r="T9" s="178" t="s">
        <v>10</v>
      </c>
      <c r="U9" s="178" t="s">
        <v>9</v>
      </c>
      <c r="V9" s="178"/>
      <c r="W9" s="178"/>
      <c r="X9" s="177" t="s">
        <v>2</v>
      </c>
      <c r="Y9" s="190" t="s">
        <v>2980</v>
      </c>
    </row>
    <row r="10" spans="1:25">
      <c r="A10" s="178"/>
      <c r="B10" s="178"/>
      <c r="C10" s="177"/>
      <c r="D10" s="178"/>
      <c r="E10" s="70" t="s">
        <v>18</v>
      </c>
      <c r="F10" s="70" t="s">
        <v>19</v>
      </c>
      <c r="G10" s="70" t="s">
        <v>20</v>
      </c>
      <c r="H10" s="71" t="s">
        <v>21</v>
      </c>
      <c r="I10" s="177"/>
      <c r="J10" s="177"/>
      <c r="K10" s="177"/>
      <c r="L10" s="177"/>
      <c r="M10" s="177"/>
      <c r="N10" s="178"/>
      <c r="O10" s="179"/>
      <c r="P10" s="180"/>
      <c r="Q10" s="112" t="s">
        <v>13</v>
      </c>
      <c r="R10" s="181"/>
      <c r="S10" s="181"/>
      <c r="T10" s="178"/>
      <c r="U10" s="113" t="s">
        <v>14</v>
      </c>
      <c r="V10" s="113" t="s">
        <v>15</v>
      </c>
      <c r="W10" s="113" t="s">
        <v>16</v>
      </c>
      <c r="X10" s="177"/>
      <c r="Y10" s="190"/>
    </row>
    <row r="11" spans="1:25" s="1" customFormat="1">
      <c r="A11" s="13">
        <v>0</v>
      </c>
      <c r="B11" s="13">
        <v>1</v>
      </c>
      <c r="C11" s="13">
        <v>2</v>
      </c>
      <c r="D11" s="13">
        <v>3</v>
      </c>
      <c r="E11" s="13">
        <v>4</v>
      </c>
      <c r="F11" s="13">
        <v>5</v>
      </c>
      <c r="G11" s="13">
        <v>6</v>
      </c>
      <c r="H11" s="13">
        <v>7</v>
      </c>
      <c r="I11" s="13">
        <v>8</v>
      </c>
      <c r="J11" s="13">
        <v>9</v>
      </c>
      <c r="K11" s="13">
        <v>10</v>
      </c>
      <c r="L11" s="13">
        <v>11</v>
      </c>
      <c r="M11" s="13">
        <v>12</v>
      </c>
      <c r="N11" s="13">
        <v>13</v>
      </c>
      <c r="O11" s="13">
        <v>14</v>
      </c>
      <c r="P11" s="13">
        <v>15</v>
      </c>
      <c r="Q11" s="13">
        <v>16</v>
      </c>
      <c r="R11" s="13">
        <v>17</v>
      </c>
      <c r="S11" s="13">
        <v>18</v>
      </c>
      <c r="T11" s="13">
        <v>19</v>
      </c>
      <c r="U11" s="13">
        <v>20</v>
      </c>
      <c r="V11" s="13">
        <v>21</v>
      </c>
      <c r="W11" s="13">
        <v>22</v>
      </c>
      <c r="X11" s="13">
        <v>23</v>
      </c>
      <c r="Y11" s="183">
        <v>24</v>
      </c>
    </row>
    <row r="12" spans="1:25" s="46" customFormat="1" ht="27.75" customHeight="1">
      <c r="A12" s="8">
        <v>1</v>
      </c>
      <c r="B12" s="47" t="s">
        <v>31</v>
      </c>
      <c r="C12" s="68" t="s">
        <v>36</v>
      </c>
      <c r="D12" s="47" t="s">
        <v>31</v>
      </c>
      <c r="E12" s="29" t="s">
        <v>32</v>
      </c>
      <c r="F12" s="29" t="s">
        <v>33</v>
      </c>
      <c r="G12" s="29" t="s">
        <v>34</v>
      </c>
      <c r="H12" s="8">
        <v>1</v>
      </c>
      <c r="I12" s="29" t="s">
        <v>35</v>
      </c>
      <c r="J12" s="8" t="s">
        <v>65</v>
      </c>
      <c r="K12" s="68" t="s">
        <v>66</v>
      </c>
      <c r="L12" s="5" t="s">
        <v>37</v>
      </c>
      <c r="M12" s="8" t="s">
        <v>49</v>
      </c>
      <c r="N12" s="5">
        <v>2011</v>
      </c>
      <c r="O12" s="5">
        <v>1399</v>
      </c>
      <c r="P12" s="5">
        <v>74</v>
      </c>
      <c r="Q12" s="6">
        <v>1573</v>
      </c>
      <c r="R12" s="6">
        <v>5</v>
      </c>
      <c r="S12" s="6">
        <v>0</v>
      </c>
      <c r="T12" s="5" t="s">
        <v>67</v>
      </c>
      <c r="U12" s="8">
        <v>6</v>
      </c>
      <c r="V12" s="8">
        <v>6</v>
      </c>
      <c r="W12" s="8">
        <v>2026</v>
      </c>
      <c r="X12" s="5">
        <v>4205599</v>
      </c>
      <c r="Y12" s="189" t="s">
        <v>2981</v>
      </c>
    </row>
    <row r="13" spans="1:25" s="46" customFormat="1" ht="25.5">
      <c r="A13" s="8">
        <v>2</v>
      </c>
      <c r="B13" s="47" t="s">
        <v>31</v>
      </c>
      <c r="C13" s="68" t="s">
        <v>36</v>
      </c>
      <c r="D13" s="47" t="s">
        <v>31</v>
      </c>
      <c r="E13" s="29" t="s">
        <v>32</v>
      </c>
      <c r="F13" s="29" t="s">
        <v>33</v>
      </c>
      <c r="G13" s="29" t="s">
        <v>34</v>
      </c>
      <c r="H13" s="8">
        <v>1</v>
      </c>
      <c r="I13" s="29" t="s">
        <v>35</v>
      </c>
      <c r="J13" s="8" t="s">
        <v>79</v>
      </c>
      <c r="K13" s="29" t="s">
        <v>81</v>
      </c>
      <c r="L13" s="5" t="s">
        <v>38</v>
      </c>
      <c r="M13" s="6" t="s">
        <v>50</v>
      </c>
      <c r="N13" s="5">
        <v>2006</v>
      </c>
      <c r="O13" s="5">
        <v>1598</v>
      </c>
      <c r="P13" s="5">
        <v>64</v>
      </c>
      <c r="Q13" s="6">
        <v>1740</v>
      </c>
      <c r="R13" s="6">
        <v>5</v>
      </c>
      <c r="S13" s="6">
        <v>0</v>
      </c>
      <c r="T13" s="5" t="s">
        <v>68</v>
      </c>
      <c r="U13" s="8">
        <v>13</v>
      </c>
      <c r="V13" s="8">
        <v>7</v>
      </c>
      <c r="W13" s="8">
        <v>2026</v>
      </c>
      <c r="X13" s="5">
        <v>4205599</v>
      </c>
      <c r="Y13" s="4"/>
    </row>
    <row r="14" spans="1:25" s="46" customFormat="1" ht="25.5">
      <c r="A14" s="8">
        <v>3</v>
      </c>
      <c r="B14" s="47" t="s">
        <v>31</v>
      </c>
      <c r="C14" s="68" t="s">
        <v>36</v>
      </c>
      <c r="D14" s="47" t="s">
        <v>31</v>
      </c>
      <c r="E14" s="29" t="s">
        <v>32</v>
      </c>
      <c r="F14" s="29" t="s">
        <v>33</v>
      </c>
      <c r="G14" s="29" t="s">
        <v>34</v>
      </c>
      <c r="H14" s="8">
        <v>1</v>
      </c>
      <c r="I14" s="29" t="s">
        <v>35</v>
      </c>
      <c r="J14" s="8" t="s">
        <v>79</v>
      </c>
      <c r="K14" s="29" t="s">
        <v>81</v>
      </c>
      <c r="L14" s="5" t="s">
        <v>39</v>
      </c>
      <c r="M14" s="6" t="s">
        <v>51</v>
      </c>
      <c r="N14" s="5">
        <v>2006</v>
      </c>
      <c r="O14" s="5">
        <v>1598</v>
      </c>
      <c r="P14" s="5">
        <v>64</v>
      </c>
      <c r="Q14" s="6">
        <v>1740</v>
      </c>
      <c r="R14" s="6">
        <v>5</v>
      </c>
      <c r="S14" s="6">
        <v>0</v>
      </c>
      <c r="T14" s="5" t="s">
        <v>69</v>
      </c>
      <c r="U14" s="8">
        <v>12</v>
      </c>
      <c r="V14" s="8">
        <v>11</v>
      </c>
      <c r="W14" s="8">
        <v>2026</v>
      </c>
      <c r="X14" s="5">
        <v>4205599</v>
      </c>
      <c r="Y14" s="4"/>
    </row>
    <row r="15" spans="1:25" s="46" customFormat="1" ht="25.5">
      <c r="A15" s="8">
        <v>4</v>
      </c>
      <c r="B15" s="47" t="s">
        <v>31</v>
      </c>
      <c r="C15" s="68" t="s">
        <v>36</v>
      </c>
      <c r="D15" s="47" t="s">
        <v>31</v>
      </c>
      <c r="E15" s="29" t="s">
        <v>32</v>
      </c>
      <c r="F15" s="29" t="s">
        <v>33</v>
      </c>
      <c r="G15" s="29" t="s">
        <v>34</v>
      </c>
      <c r="H15" s="8">
        <v>1</v>
      </c>
      <c r="I15" s="29" t="s">
        <v>35</v>
      </c>
      <c r="J15" s="8" t="s">
        <v>80</v>
      </c>
      <c r="K15" s="29" t="s">
        <v>82</v>
      </c>
      <c r="L15" s="5" t="s">
        <v>40</v>
      </c>
      <c r="M15" s="6" t="s">
        <v>52</v>
      </c>
      <c r="N15" s="5">
        <v>2019</v>
      </c>
      <c r="O15" s="5">
        <v>1364</v>
      </c>
      <c r="P15" s="5">
        <v>103</v>
      </c>
      <c r="Q15" s="6">
        <v>1950</v>
      </c>
      <c r="R15" s="6">
        <v>5</v>
      </c>
      <c r="S15" s="6">
        <v>0</v>
      </c>
      <c r="T15" s="5" t="s">
        <v>70</v>
      </c>
      <c r="U15" s="8">
        <v>18</v>
      </c>
      <c r="V15" s="8">
        <v>9</v>
      </c>
      <c r="W15" s="8">
        <v>2026</v>
      </c>
      <c r="X15" s="5">
        <v>4205599</v>
      </c>
      <c r="Y15" s="4"/>
    </row>
    <row r="16" spans="1:25" s="46" customFormat="1" ht="25.5">
      <c r="A16" s="8">
        <v>5</v>
      </c>
      <c r="B16" s="47" t="s">
        <v>31</v>
      </c>
      <c r="C16" s="68" t="s">
        <v>36</v>
      </c>
      <c r="D16" s="47" t="s">
        <v>31</v>
      </c>
      <c r="E16" s="29" t="s">
        <v>32</v>
      </c>
      <c r="F16" s="29" t="s">
        <v>33</v>
      </c>
      <c r="G16" s="29" t="s">
        <v>34</v>
      </c>
      <c r="H16" s="8">
        <v>1</v>
      </c>
      <c r="I16" s="68" t="s">
        <v>61</v>
      </c>
      <c r="J16" s="8" t="s">
        <v>84</v>
      </c>
      <c r="K16" s="29" t="s">
        <v>83</v>
      </c>
      <c r="L16" s="5" t="s">
        <v>41</v>
      </c>
      <c r="M16" s="6" t="s">
        <v>53</v>
      </c>
      <c r="N16" s="8">
        <v>2017</v>
      </c>
      <c r="O16" s="6">
        <v>6728</v>
      </c>
      <c r="P16" s="6">
        <v>207</v>
      </c>
      <c r="Q16" s="6">
        <v>26000</v>
      </c>
      <c r="R16" s="6">
        <v>39</v>
      </c>
      <c r="S16" s="6">
        <v>33</v>
      </c>
      <c r="T16" s="5" t="s">
        <v>71</v>
      </c>
      <c r="U16" s="8">
        <v>14</v>
      </c>
      <c r="V16" s="8">
        <v>3</v>
      </c>
      <c r="W16" s="8">
        <v>2026</v>
      </c>
      <c r="X16" s="5">
        <v>4205599</v>
      </c>
      <c r="Y16" s="4"/>
    </row>
    <row r="17" spans="1:25" s="46" customFormat="1" ht="25.5">
      <c r="A17" s="8">
        <v>6</v>
      </c>
      <c r="B17" s="47" t="s">
        <v>31</v>
      </c>
      <c r="C17" s="68" t="s">
        <v>36</v>
      </c>
      <c r="D17" s="47" t="s">
        <v>31</v>
      </c>
      <c r="E17" s="29" t="s">
        <v>32</v>
      </c>
      <c r="F17" s="29" t="s">
        <v>33</v>
      </c>
      <c r="G17" s="29" t="s">
        <v>34</v>
      </c>
      <c r="H17" s="8">
        <v>1</v>
      </c>
      <c r="I17" s="68" t="s">
        <v>62</v>
      </c>
      <c r="J17" s="8" t="s">
        <v>85</v>
      </c>
      <c r="K17" s="29" t="s">
        <v>86</v>
      </c>
      <c r="L17" s="5" t="s">
        <v>42</v>
      </c>
      <c r="M17" s="7" t="s">
        <v>54</v>
      </c>
      <c r="N17" s="5">
        <v>2015</v>
      </c>
      <c r="O17" s="6">
        <v>1968</v>
      </c>
      <c r="P17" s="6">
        <v>120</v>
      </c>
      <c r="Q17" s="6">
        <v>5000</v>
      </c>
      <c r="R17" s="6">
        <v>20</v>
      </c>
      <c r="S17" s="6">
        <v>0</v>
      </c>
      <c r="T17" s="5" t="s">
        <v>72</v>
      </c>
      <c r="U17" s="8">
        <v>18</v>
      </c>
      <c r="V17" s="8">
        <v>1</v>
      </c>
      <c r="W17" s="8">
        <v>2027</v>
      </c>
      <c r="X17" s="5">
        <v>4205599</v>
      </c>
      <c r="Y17" s="4"/>
    </row>
    <row r="18" spans="1:25" s="46" customFormat="1" ht="25.5">
      <c r="A18" s="8">
        <v>7</v>
      </c>
      <c r="B18" s="47" t="s">
        <v>31</v>
      </c>
      <c r="C18" s="68" t="s">
        <v>36</v>
      </c>
      <c r="D18" s="47" t="s">
        <v>31</v>
      </c>
      <c r="E18" s="29" t="s">
        <v>32</v>
      </c>
      <c r="F18" s="29" t="s">
        <v>33</v>
      </c>
      <c r="G18" s="29" t="s">
        <v>34</v>
      </c>
      <c r="H18" s="8">
        <v>1</v>
      </c>
      <c r="I18" s="68" t="s">
        <v>63</v>
      </c>
      <c r="J18" s="8" t="s">
        <v>84</v>
      </c>
      <c r="K18" s="29" t="s">
        <v>87</v>
      </c>
      <c r="L18" s="5" t="s">
        <v>43</v>
      </c>
      <c r="M18" s="7" t="s">
        <v>55</v>
      </c>
      <c r="N18" s="5">
        <v>2010</v>
      </c>
      <c r="O18" s="6">
        <v>2998</v>
      </c>
      <c r="P18" s="6">
        <v>103</v>
      </c>
      <c r="Q18" s="6">
        <v>3500</v>
      </c>
      <c r="R18" s="6">
        <v>5</v>
      </c>
      <c r="S18" s="6">
        <v>0</v>
      </c>
      <c r="T18" s="5" t="s">
        <v>73</v>
      </c>
      <c r="U18" s="8">
        <v>31</v>
      </c>
      <c r="V18" s="8">
        <v>12</v>
      </c>
      <c r="W18" s="8">
        <v>2026</v>
      </c>
      <c r="X18" s="5">
        <v>4205599</v>
      </c>
      <c r="Y18" s="4"/>
    </row>
    <row r="19" spans="1:25" s="46" customFormat="1" ht="25.5">
      <c r="A19" s="8">
        <v>8</v>
      </c>
      <c r="B19" s="47" t="s">
        <v>31</v>
      </c>
      <c r="C19" s="68" t="s">
        <v>36</v>
      </c>
      <c r="D19" s="47" t="s">
        <v>31</v>
      </c>
      <c r="E19" s="29" t="s">
        <v>32</v>
      </c>
      <c r="F19" s="29" t="s">
        <v>33</v>
      </c>
      <c r="G19" s="29" t="s">
        <v>34</v>
      </c>
      <c r="H19" s="8">
        <v>1</v>
      </c>
      <c r="I19" s="68" t="s">
        <v>62</v>
      </c>
      <c r="J19" s="8" t="s">
        <v>84</v>
      </c>
      <c r="K19" s="29" t="s">
        <v>88</v>
      </c>
      <c r="L19" s="5" t="s">
        <v>44</v>
      </c>
      <c r="M19" s="7" t="s">
        <v>56</v>
      </c>
      <c r="N19" s="5">
        <v>2010</v>
      </c>
      <c r="O19" s="6">
        <v>2998</v>
      </c>
      <c r="P19" s="6">
        <v>103</v>
      </c>
      <c r="Q19" s="6">
        <v>5000</v>
      </c>
      <c r="R19" s="6">
        <v>19</v>
      </c>
      <c r="S19" s="6">
        <v>17</v>
      </c>
      <c r="T19" s="5" t="s">
        <v>74</v>
      </c>
      <c r="U19" s="8">
        <v>31</v>
      </c>
      <c r="V19" s="8">
        <v>12</v>
      </c>
      <c r="W19" s="8">
        <v>2026</v>
      </c>
      <c r="X19" s="5">
        <v>4205599</v>
      </c>
      <c r="Y19" s="4"/>
    </row>
    <row r="20" spans="1:25" s="46" customFormat="1" ht="25.5">
      <c r="A20" s="8">
        <v>9</v>
      </c>
      <c r="B20" s="47" t="s">
        <v>31</v>
      </c>
      <c r="C20" s="68" t="s">
        <v>36</v>
      </c>
      <c r="D20" s="47" t="s">
        <v>31</v>
      </c>
      <c r="E20" s="29" t="s">
        <v>32</v>
      </c>
      <c r="F20" s="29" t="s">
        <v>33</v>
      </c>
      <c r="G20" s="29" t="s">
        <v>34</v>
      </c>
      <c r="H20" s="8">
        <v>1</v>
      </c>
      <c r="I20" s="68" t="s">
        <v>62</v>
      </c>
      <c r="J20" s="8" t="s">
        <v>84</v>
      </c>
      <c r="K20" s="29" t="s">
        <v>89</v>
      </c>
      <c r="L20" s="5" t="s">
        <v>45</v>
      </c>
      <c r="M20" s="7" t="s">
        <v>57</v>
      </c>
      <c r="N20" s="5">
        <v>2010</v>
      </c>
      <c r="O20" s="6">
        <v>2998</v>
      </c>
      <c r="P20" s="6">
        <v>103</v>
      </c>
      <c r="Q20" s="6">
        <v>5000</v>
      </c>
      <c r="R20" s="6">
        <v>15</v>
      </c>
      <c r="S20" s="6">
        <v>10</v>
      </c>
      <c r="T20" s="5" t="s">
        <v>75</v>
      </c>
      <c r="U20" s="8">
        <v>31</v>
      </c>
      <c r="V20" s="8">
        <v>12</v>
      </c>
      <c r="W20" s="8">
        <v>2026</v>
      </c>
      <c r="X20" s="5">
        <v>4205599</v>
      </c>
      <c r="Y20" s="4"/>
    </row>
    <row r="21" spans="1:25" s="46" customFormat="1" ht="25.5">
      <c r="A21" s="8">
        <v>10</v>
      </c>
      <c r="B21" s="47" t="s">
        <v>31</v>
      </c>
      <c r="C21" s="68" t="s">
        <v>36</v>
      </c>
      <c r="D21" s="47" t="s">
        <v>31</v>
      </c>
      <c r="E21" s="29" t="s">
        <v>32</v>
      </c>
      <c r="F21" s="29" t="s">
        <v>33</v>
      </c>
      <c r="G21" s="29" t="s">
        <v>34</v>
      </c>
      <c r="H21" s="8">
        <v>1</v>
      </c>
      <c r="I21" s="68" t="s">
        <v>62</v>
      </c>
      <c r="J21" s="8" t="s">
        <v>84</v>
      </c>
      <c r="K21" s="29" t="s">
        <v>89</v>
      </c>
      <c r="L21" s="5" t="s">
        <v>46</v>
      </c>
      <c r="M21" s="7" t="s">
        <v>58</v>
      </c>
      <c r="N21" s="5">
        <v>2010</v>
      </c>
      <c r="O21" s="6">
        <v>2998</v>
      </c>
      <c r="P21" s="6">
        <v>103</v>
      </c>
      <c r="Q21" s="6">
        <v>5000</v>
      </c>
      <c r="R21" s="6">
        <v>15</v>
      </c>
      <c r="S21" s="6">
        <v>10</v>
      </c>
      <c r="T21" s="5" t="s">
        <v>76</v>
      </c>
      <c r="U21" s="8">
        <v>31</v>
      </c>
      <c r="V21" s="8">
        <v>12</v>
      </c>
      <c r="W21" s="8">
        <v>2026</v>
      </c>
      <c r="X21" s="5">
        <v>4205599</v>
      </c>
      <c r="Y21" s="4"/>
    </row>
    <row r="22" spans="1:25" s="46" customFormat="1" ht="25.5">
      <c r="A22" s="8">
        <v>11</v>
      </c>
      <c r="B22" s="47" t="s">
        <v>31</v>
      </c>
      <c r="C22" s="68" t="s">
        <v>36</v>
      </c>
      <c r="D22" s="47" t="s">
        <v>31</v>
      </c>
      <c r="E22" s="29" t="s">
        <v>32</v>
      </c>
      <c r="F22" s="29" t="s">
        <v>33</v>
      </c>
      <c r="G22" s="29" t="s">
        <v>34</v>
      </c>
      <c r="H22" s="8">
        <v>1</v>
      </c>
      <c r="I22" s="68" t="s">
        <v>64</v>
      </c>
      <c r="J22" s="8" t="s">
        <v>91</v>
      </c>
      <c r="K22" s="29" t="s">
        <v>90</v>
      </c>
      <c r="L22" s="5" t="s">
        <v>47</v>
      </c>
      <c r="M22" s="7" t="s">
        <v>59</v>
      </c>
      <c r="N22" s="8">
        <v>2007</v>
      </c>
      <c r="O22" s="6">
        <v>7790</v>
      </c>
      <c r="P22" s="6">
        <v>280</v>
      </c>
      <c r="Q22" s="6">
        <v>18000</v>
      </c>
      <c r="R22" s="6">
        <v>65</v>
      </c>
      <c r="S22" s="7">
        <v>0</v>
      </c>
      <c r="T22" s="8" t="s">
        <v>77</v>
      </c>
      <c r="U22" s="8">
        <v>4</v>
      </c>
      <c r="V22" s="8">
        <v>10</v>
      </c>
      <c r="W22" s="8">
        <v>2026</v>
      </c>
      <c r="X22" s="5">
        <v>4205599</v>
      </c>
      <c r="Y22" s="4"/>
    </row>
    <row r="23" spans="1:25" s="46" customFormat="1" ht="25.5">
      <c r="A23" s="8">
        <v>12</v>
      </c>
      <c r="B23" s="47" t="s">
        <v>31</v>
      </c>
      <c r="C23" s="68" t="s">
        <v>36</v>
      </c>
      <c r="D23" s="47" t="s">
        <v>31</v>
      </c>
      <c r="E23" s="29" t="s">
        <v>32</v>
      </c>
      <c r="F23" s="29" t="s">
        <v>33</v>
      </c>
      <c r="G23" s="29" t="s">
        <v>34</v>
      </c>
      <c r="H23" s="8">
        <v>1</v>
      </c>
      <c r="I23" s="68" t="s">
        <v>61</v>
      </c>
      <c r="J23" s="8" t="s">
        <v>84</v>
      </c>
      <c r="K23" s="29" t="s">
        <v>92</v>
      </c>
      <c r="L23" s="5" t="s">
        <v>48</v>
      </c>
      <c r="M23" s="7" t="s">
        <v>60</v>
      </c>
      <c r="N23" s="8">
        <v>2025</v>
      </c>
      <c r="O23" s="6">
        <v>2998</v>
      </c>
      <c r="P23" s="6">
        <v>129</v>
      </c>
      <c r="Q23" s="6">
        <v>5600</v>
      </c>
      <c r="R23" s="6">
        <v>16</v>
      </c>
      <c r="S23" s="7">
        <v>11</v>
      </c>
      <c r="T23" s="8" t="s">
        <v>78</v>
      </c>
      <c r="U23" s="8">
        <v>4</v>
      </c>
      <c r="V23" s="8">
        <v>12</v>
      </c>
      <c r="W23" s="8">
        <v>2026</v>
      </c>
      <c r="X23" s="5">
        <v>4205599</v>
      </c>
      <c r="Y23" s="4"/>
    </row>
    <row r="24" spans="1:25" s="9" customFormat="1" ht="25.5">
      <c r="A24" s="8">
        <v>13</v>
      </c>
      <c r="B24" s="52" t="s">
        <v>2863</v>
      </c>
      <c r="C24" s="63" t="s">
        <v>93</v>
      </c>
      <c r="D24" s="52" t="s">
        <v>2863</v>
      </c>
      <c r="E24" s="64" t="s">
        <v>94</v>
      </c>
      <c r="F24" s="64" t="s">
        <v>95</v>
      </c>
      <c r="G24" s="64" t="s">
        <v>96</v>
      </c>
      <c r="H24" s="13" t="s">
        <v>97</v>
      </c>
      <c r="I24" s="63" t="s">
        <v>98</v>
      </c>
      <c r="J24" s="13" t="s">
        <v>79</v>
      </c>
      <c r="K24" s="64" t="s">
        <v>99</v>
      </c>
      <c r="L24" s="15" t="s">
        <v>100</v>
      </c>
      <c r="M24" s="15" t="s">
        <v>101</v>
      </c>
      <c r="N24" s="14">
        <v>2007</v>
      </c>
      <c r="O24" s="16">
        <v>1461</v>
      </c>
      <c r="P24" s="15">
        <v>63</v>
      </c>
      <c r="Q24" s="16">
        <v>1870</v>
      </c>
      <c r="R24" s="14">
        <v>7</v>
      </c>
      <c r="S24" s="14">
        <v>0</v>
      </c>
      <c r="T24" s="13" t="s">
        <v>102</v>
      </c>
      <c r="U24" s="78">
        <v>27</v>
      </c>
      <c r="V24" s="78">
        <v>12</v>
      </c>
      <c r="W24" s="78">
        <v>2026</v>
      </c>
      <c r="X24" s="13">
        <v>5046939</v>
      </c>
      <c r="Y24" s="184"/>
    </row>
    <row r="25" spans="1:25" s="9" customFormat="1" ht="25.5">
      <c r="A25" s="8">
        <v>14</v>
      </c>
      <c r="B25" s="52" t="s">
        <v>2863</v>
      </c>
      <c r="C25" s="63" t="s">
        <v>93</v>
      </c>
      <c r="D25" s="52" t="s">
        <v>2863</v>
      </c>
      <c r="E25" s="64" t="s">
        <v>94</v>
      </c>
      <c r="F25" s="64" t="s">
        <v>95</v>
      </c>
      <c r="G25" s="64" t="s">
        <v>96</v>
      </c>
      <c r="H25" s="13" t="s">
        <v>97</v>
      </c>
      <c r="I25" s="68" t="s">
        <v>104</v>
      </c>
      <c r="J25" s="8" t="s">
        <v>84</v>
      </c>
      <c r="K25" s="64" t="s">
        <v>89</v>
      </c>
      <c r="L25" s="15" t="s">
        <v>105</v>
      </c>
      <c r="M25" s="15" t="s">
        <v>106</v>
      </c>
      <c r="N25" s="14">
        <v>2010</v>
      </c>
      <c r="O25" s="16">
        <v>2998</v>
      </c>
      <c r="P25" s="15">
        <v>103</v>
      </c>
      <c r="Q25" s="16">
        <v>5000</v>
      </c>
      <c r="R25" s="14">
        <v>15</v>
      </c>
      <c r="S25" s="14">
        <v>10</v>
      </c>
      <c r="T25" s="13" t="s">
        <v>107</v>
      </c>
      <c r="U25" s="79">
        <v>27</v>
      </c>
      <c r="V25" s="79">
        <v>12</v>
      </c>
      <c r="W25" s="79">
        <v>2026</v>
      </c>
      <c r="X25" s="13">
        <v>5046939</v>
      </c>
      <c r="Y25" s="184"/>
    </row>
    <row r="26" spans="1:25" s="9" customFormat="1" ht="25.5">
      <c r="A26" s="8">
        <v>15</v>
      </c>
      <c r="B26" s="52" t="s">
        <v>2863</v>
      </c>
      <c r="C26" s="63" t="s">
        <v>93</v>
      </c>
      <c r="D26" s="52" t="s">
        <v>2863</v>
      </c>
      <c r="E26" s="64" t="s">
        <v>94</v>
      </c>
      <c r="F26" s="64" t="s">
        <v>95</v>
      </c>
      <c r="G26" s="64" t="s">
        <v>96</v>
      </c>
      <c r="H26" s="13" t="s">
        <v>97</v>
      </c>
      <c r="I26" s="68" t="s">
        <v>104</v>
      </c>
      <c r="J26" s="8" t="s">
        <v>84</v>
      </c>
      <c r="K26" s="64" t="s">
        <v>89</v>
      </c>
      <c r="L26" s="14" t="s">
        <v>108</v>
      </c>
      <c r="M26" s="15" t="s">
        <v>109</v>
      </c>
      <c r="N26" s="14">
        <v>2010</v>
      </c>
      <c r="O26" s="16">
        <v>2998</v>
      </c>
      <c r="P26" s="15">
        <v>103</v>
      </c>
      <c r="Q26" s="16">
        <v>5000</v>
      </c>
      <c r="R26" s="14">
        <v>15</v>
      </c>
      <c r="S26" s="14">
        <v>10</v>
      </c>
      <c r="T26" s="13" t="s">
        <v>110</v>
      </c>
      <c r="U26" s="79">
        <v>27</v>
      </c>
      <c r="V26" s="79">
        <v>12</v>
      </c>
      <c r="W26" s="79">
        <v>2026</v>
      </c>
      <c r="X26" s="13">
        <v>5046939</v>
      </c>
      <c r="Y26" s="184"/>
    </row>
    <row r="27" spans="1:25" s="46" customFormat="1" ht="25.5">
      <c r="A27" s="8">
        <v>16</v>
      </c>
      <c r="B27" s="52" t="s">
        <v>2863</v>
      </c>
      <c r="C27" s="63" t="s">
        <v>93</v>
      </c>
      <c r="D27" s="52" t="s">
        <v>2863</v>
      </c>
      <c r="E27" s="64" t="s">
        <v>94</v>
      </c>
      <c r="F27" s="64" t="s">
        <v>95</v>
      </c>
      <c r="G27" s="64" t="s">
        <v>96</v>
      </c>
      <c r="H27" s="13" t="s">
        <v>97</v>
      </c>
      <c r="I27" s="68" t="s">
        <v>104</v>
      </c>
      <c r="J27" s="8" t="s">
        <v>84</v>
      </c>
      <c r="K27" s="29" t="s">
        <v>88</v>
      </c>
      <c r="L27" s="14" t="s">
        <v>111</v>
      </c>
      <c r="M27" s="15" t="s">
        <v>112</v>
      </c>
      <c r="N27" s="14">
        <v>2010</v>
      </c>
      <c r="O27" s="16">
        <v>2998</v>
      </c>
      <c r="P27" s="15">
        <v>103</v>
      </c>
      <c r="Q27" s="16">
        <v>5000</v>
      </c>
      <c r="R27" s="14">
        <v>19</v>
      </c>
      <c r="S27" s="14">
        <v>18</v>
      </c>
      <c r="T27" s="8" t="s">
        <v>113</v>
      </c>
      <c r="U27" s="79">
        <v>4</v>
      </c>
      <c r="V27" s="79">
        <v>1</v>
      </c>
      <c r="W27" s="79">
        <v>2027</v>
      </c>
      <c r="X27" s="13">
        <v>5046939</v>
      </c>
      <c r="Y27" s="4"/>
    </row>
    <row r="28" spans="1:25" s="46" customFormat="1" ht="25.5">
      <c r="A28" s="8">
        <v>17</v>
      </c>
      <c r="B28" s="52" t="s">
        <v>2863</v>
      </c>
      <c r="C28" s="63" t="s">
        <v>93</v>
      </c>
      <c r="D28" s="52" t="s">
        <v>2863</v>
      </c>
      <c r="E28" s="64" t="s">
        <v>94</v>
      </c>
      <c r="F28" s="64" t="s">
        <v>95</v>
      </c>
      <c r="G28" s="64" t="s">
        <v>96</v>
      </c>
      <c r="H28" s="13" t="s">
        <v>97</v>
      </c>
      <c r="I28" s="68" t="s">
        <v>114</v>
      </c>
      <c r="J28" s="13" t="s">
        <v>79</v>
      </c>
      <c r="K28" s="29" t="s">
        <v>115</v>
      </c>
      <c r="L28" s="15" t="s">
        <v>116</v>
      </c>
      <c r="M28" s="15" t="s">
        <v>117</v>
      </c>
      <c r="N28" s="14">
        <v>2007</v>
      </c>
      <c r="O28" s="16">
        <v>1461</v>
      </c>
      <c r="P28" s="15">
        <v>50</v>
      </c>
      <c r="Q28" s="16">
        <v>1990</v>
      </c>
      <c r="R28" s="14">
        <v>2</v>
      </c>
      <c r="S28" s="14">
        <v>0</v>
      </c>
      <c r="T28" s="8" t="s">
        <v>118</v>
      </c>
      <c r="U28" s="79">
        <v>30</v>
      </c>
      <c r="V28" s="79">
        <v>12</v>
      </c>
      <c r="W28" s="79">
        <v>2026</v>
      </c>
      <c r="X28" s="13">
        <v>5046939</v>
      </c>
      <c r="Y28" s="4"/>
    </row>
    <row r="29" spans="1:25" s="46" customFormat="1" ht="25.5">
      <c r="A29" s="8">
        <v>18</v>
      </c>
      <c r="B29" s="52" t="s">
        <v>2863</v>
      </c>
      <c r="C29" s="63" t="s">
        <v>93</v>
      </c>
      <c r="D29" s="52" t="s">
        <v>2863</v>
      </c>
      <c r="E29" s="64" t="s">
        <v>94</v>
      </c>
      <c r="F29" s="64" t="s">
        <v>95</v>
      </c>
      <c r="G29" s="64" t="s">
        <v>96</v>
      </c>
      <c r="H29" s="13" t="s">
        <v>97</v>
      </c>
      <c r="I29" s="68" t="s">
        <v>119</v>
      </c>
      <c r="J29" s="8" t="s">
        <v>84</v>
      </c>
      <c r="K29" s="29" t="s">
        <v>87</v>
      </c>
      <c r="L29" s="17" t="s">
        <v>120</v>
      </c>
      <c r="M29" s="17" t="s">
        <v>121</v>
      </c>
      <c r="N29" s="18">
        <v>2010</v>
      </c>
      <c r="O29" s="19">
        <v>2998</v>
      </c>
      <c r="P29" s="17">
        <v>103</v>
      </c>
      <c r="Q29" s="19">
        <v>3500</v>
      </c>
      <c r="R29" s="18">
        <v>5</v>
      </c>
      <c r="S29" s="18">
        <v>1</v>
      </c>
      <c r="T29" s="8" t="s">
        <v>122</v>
      </c>
      <c r="U29" s="80">
        <v>27</v>
      </c>
      <c r="V29" s="80">
        <v>12</v>
      </c>
      <c r="W29" s="80">
        <v>2026</v>
      </c>
      <c r="X29" s="13">
        <v>5046939</v>
      </c>
      <c r="Y29" s="4"/>
    </row>
    <row r="30" spans="1:25" s="46" customFormat="1" ht="25.5">
      <c r="A30" s="8">
        <v>19</v>
      </c>
      <c r="B30" s="52" t="s">
        <v>2863</v>
      </c>
      <c r="C30" s="63" t="s">
        <v>93</v>
      </c>
      <c r="D30" s="52" t="s">
        <v>2863</v>
      </c>
      <c r="E30" s="64" t="s">
        <v>94</v>
      </c>
      <c r="F30" s="64" t="s">
        <v>95</v>
      </c>
      <c r="G30" s="64" t="s">
        <v>96</v>
      </c>
      <c r="H30" s="13" t="s">
        <v>97</v>
      </c>
      <c r="I30" s="63" t="s">
        <v>98</v>
      </c>
      <c r="J30" s="13" t="s">
        <v>79</v>
      </c>
      <c r="K30" s="29" t="s">
        <v>123</v>
      </c>
      <c r="L30" s="14" t="s">
        <v>124</v>
      </c>
      <c r="M30" s="15" t="s">
        <v>125</v>
      </c>
      <c r="N30" s="14">
        <v>2006</v>
      </c>
      <c r="O30" s="16">
        <v>1598</v>
      </c>
      <c r="P30" s="15">
        <v>64</v>
      </c>
      <c r="Q30" s="16">
        <v>1740</v>
      </c>
      <c r="R30" s="14">
        <v>5</v>
      </c>
      <c r="S30" s="14">
        <v>0</v>
      </c>
      <c r="T30" s="8" t="s">
        <v>126</v>
      </c>
      <c r="U30" s="79">
        <v>27</v>
      </c>
      <c r="V30" s="79">
        <v>12</v>
      </c>
      <c r="W30" s="79">
        <v>2026</v>
      </c>
      <c r="X30" s="13">
        <v>5046939</v>
      </c>
      <c r="Y30" s="4"/>
    </row>
    <row r="31" spans="1:25" s="46" customFormat="1" ht="25.5">
      <c r="A31" s="8">
        <v>20</v>
      </c>
      <c r="B31" s="52" t="s">
        <v>2863</v>
      </c>
      <c r="C31" s="63" t="s">
        <v>93</v>
      </c>
      <c r="D31" s="52" t="s">
        <v>2863</v>
      </c>
      <c r="E31" s="64" t="s">
        <v>94</v>
      </c>
      <c r="F31" s="64" t="s">
        <v>95</v>
      </c>
      <c r="G31" s="64" t="s">
        <v>96</v>
      </c>
      <c r="H31" s="13" t="s">
        <v>97</v>
      </c>
      <c r="I31" s="63" t="s">
        <v>98</v>
      </c>
      <c r="J31" s="8" t="s">
        <v>127</v>
      </c>
      <c r="K31" s="29" t="s">
        <v>128</v>
      </c>
      <c r="L31" s="17" t="s">
        <v>129</v>
      </c>
      <c r="M31" s="17" t="s">
        <v>130</v>
      </c>
      <c r="N31" s="18">
        <v>2008</v>
      </c>
      <c r="O31" s="19">
        <v>1595</v>
      </c>
      <c r="P31" s="17">
        <v>75</v>
      </c>
      <c r="Q31" s="19">
        <v>1790</v>
      </c>
      <c r="R31" s="18">
        <v>5</v>
      </c>
      <c r="S31" s="18">
        <v>0</v>
      </c>
      <c r="T31" s="8" t="s">
        <v>131</v>
      </c>
      <c r="U31" s="81" t="s">
        <v>132</v>
      </c>
      <c r="V31" s="81" t="s">
        <v>133</v>
      </c>
      <c r="W31" s="80">
        <v>2026</v>
      </c>
      <c r="X31" s="13">
        <v>5046939</v>
      </c>
      <c r="Y31" s="4"/>
    </row>
    <row r="32" spans="1:25" s="46" customFormat="1" ht="25.5">
      <c r="A32" s="8">
        <v>21</v>
      </c>
      <c r="B32" s="52" t="s">
        <v>2863</v>
      </c>
      <c r="C32" s="63" t="s">
        <v>93</v>
      </c>
      <c r="D32" s="52" t="s">
        <v>2863</v>
      </c>
      <c r="E32" s="64" t="s">
        <v>94</v>
      </c>
      <c r="F32" s="64" t="s">
        <v>95</v>
      </c>
      <c r="G32" s="64" t="s">
        <v>96</v>
      </c>
      <c r="H32" s="13" t="s">
        <v>97</v>
      </c>
      <c r="I32" s="63" t="s">
        <v>98</v>
      </c>
      <c r="J32" s="8" t="s">
        <v>127</v>
      </c>
      <c r="K32" s="29" t="s">
        <v>128</v>
      </c>
      <c r="L32" s="14" t="s">
        <v>134</v>
      </c>
      <c r="M32" s="15" t="s">
        <v>135</v>
      </c>
      <c r="N32" s="14">
        <v>2008</v>
      </c>
      <c r="O32" s="16">
        <v>1595</v>
      </c>
      <c r="P32" s="15">
        <v>75</v>
      </c>
      <c r="Q32" s="16">
        <v>1790</v>
      </c>
      <c r="R32" s="14">
        <v>5</v>
      </c>
      <c r="S32" s="14">
        <v>0</v>
      </c>
      <c r="T32" s="8" t="s">
        <v>136</v>
      </c>
      <c r="U32" s="82" t="s">
        <v>132</v>
      </c>
      <c r="V32" s="81" t="s">
        <v>133</v>
      </c>
      <c r="W32" s="79">
        <v>2026</v>
      </c>
      <c r="X32" s="13">
        <v>5046939</v>
      </c>
      <c r="Y32" s="4"/>
    </row>
    <row r="33" spans="1:25" s="46" customFormat="1" ht="25.5">
      <c r="A33" s="8">
        <v>22</v>
      </c>
      <c r="B33" s="47" t="s">
        <v>137</v>
      </c>
      <c r="C33" s="68" t="s">
        <v>138</v>
      </c>
      <c r="D33" s="47" t="s">
        <v>137</v>
      </c>
      <c r="E33" s="29" t="s">
        <v>139</v>
      </c>
      <c r="F33" s="29" t="s">
        <v>140</v>
      </c>
      <c r="G33" s="29" t="s">
        <v>141</v>
      </c>
      <c r="H33" s="8">
        <v>14</v>
      </c>
      <c r="I33" s="29" t="s">
        <v>142</v>
      </c>
      <c r="J33" s="8" t="s">
        <v>84</v>
      </c>
      <c r="K33" s="68" t="s">
        <v>143</v>
      </c>
      <c r="L33" s="8" t="s">
        <v>144</v>
      </c>
      <c r="M33" s="8" t="s">
        <v>145</v>
      </c>
      <c r="N33" s="8">
        <v>2010</v>
      </c>
      <c r="O33" s="8">
        <v>2998</v>
      </c>
      <c r="P33" s="8">
        <v>103</v>
      </c>
      <c r="Q33" s="8">
        <v>5000</v>
      </c>
      <c r="R33" s="8">
        <v>15</v>
      </c>
      <c r="S33" s="8">
        <v>10</v>
      </c>
      <c r="T33" s="8" t="s">
        <v>146</v>
      </c>
      <c r="U33" s="8">
        <v>14</v>
      </c>
      <c r="V33" s="8">
        <v>10</v>
      </c>
      <c r="W33" s="8">
        <v>2026</v>
      </c>
      <c r="X33" s="8">
        <v>16643452</v>
      </c>
      <c r="Y33" s="4"/>
    </row>
    <row r="34" spans="1:25" s="46" customFormat="1" ht="25.5">
      <c r="A34" s="8">
        <v>23</v>
      </c>
      <c r="B34" s="47" t="s">
        <v>137</v>
      </c>
      <c r="C34" s="68" t="s">
        <v>138</v>
      </c>
      <c r="D34" s="47" t="s">
        <v>137</v>
      </c>
      <c r="E34" s="29" t="s">
        <v>139</v>
      </c>
      <c r="F34" s="29" t="s">
        <v>140</v>
      </c>
      <c r="G34" s="29" t="s">
        <v>141</v>
      </c>
      <c r="H34" s="8">
        <v>14</v>
      </c>
      <c r="I34" s="29" t="s">
        <v>142</v>
      </c>
      <c r="J34" s="8" t="s">
        <v>84</v>
      </c>
      <c r="K34" s="68" t="s">
        <v>147</v>
      </c>
      <c r="L34" s="8" t="s">
        <v>148</v>
      </c>
      <c r="M34" s="8" t="s">
        <v>149</v>
      </c>
      <c r="N34" s="8">
        <v>2008</v>
      </c>
      <c r="O34" s="8">
        <v>2998</v>
      </c>
      <c r="P34" s="8">
        <v>107</v>
      </c>
      <c r="Q34" s="8">
        <v>5000</v>
      </c>
      <c r="R34" s="8">
        <v>17</v>
      </c>
      <c r="S34" s="8">
        <v>0</v>
      </c>
      <c r="T34" s="8" t="s">
        <v>150</v>
      </c>
      <c r="U34" s="8">
        <v>18</v>
      </c>
      <c r="V34" s="8">
        <v>12</v>
      </c>
      <c r="W34" s="8">
        <v>2026</v>
      </c>
      <c r="X34" s="8">
        <v>16643452</v>
      </c>
      <c r="Y34" s="4"/>
    </row>
    <row r="35" spans="1:25" s="46" customFormat="1" ht="25.5">
      <c r="A35" s="8">
        <v>24</v>
      </c>
      <c r="B35" s="47" t="s">
        <v>137</v>
      </c>
      <c r="C35" s="68" t="s">
        <v>138</v>
      </c>
      <c r="D35" s="47" t="s">
        <v>137</v>
      </c>
      <c r="E35" s="29" t="s">
        <v>139</v>
      </c>
      <c r="F35" s="29" t="s">
        <v>140</v>
      </c>
      <c r="G35" s="29" t="s">
        <v>141</v>
      </c>
      <c r="H35" s="8">
        <v>14</v>
      </c>
      <c r="I35" s="29" t="s">
        <v>35</v>
      </c>
      <c r="J35" s="8" t="s">
        <v>79</v>
      </c>
      <c r="K35" s="68" t="s">
        <v>151</v>
      </c>
      <c r="L35" s="8" t="s">
        <v>152</v>
      </c>
      <c r="M35" s="8" t="s">
        <v>153</v>
      </c>
      <c r="N35" s="8">
        <v>2012</v>
      </c>
      <c r="O35" s="8">
        <v>1598</v>
      </c>
      <c r="P35" s="8">
        <v>62</v>
      </c>
      <c r="Q35" s="8">
        <v>1540</v>
      </c>
      <c r="R35" s="8">
        <v>5</v>
      </c>
      <c r="S35" s="8">
        <v>0</v>
      </c>
      <c r="T35" s="8" t="s">
        <v>154</v>
      </c>
      <c r="U35" s="8">
        <v>14</v>
      </c>
      <c r="V35" s="8">
        <v>10</v>
      </c>
      <c r="W35" s="8">
        <v>2026</v>
      </c>
      <c r="X35" s="8">
        <v>16643452</v>
      </c>
      <c r="Y35" s="4"/>
    </row>
    <row r="36" spans="1:25" s="46" customFormat="1" ht="25.5">
      <c r="A36" s="8">
        <v>25</v>
      </c>
      <c r="B36" s="47" t="s">
        <v>137</v>
      </c>
      <c r="C36" s="68" t="s">
        <v>138</v>
      </c>
      <c r="D36" s="47" t="s">
        <v>137</v>
      </c>
      <c r="E36" s="29" t="s">
        <v>139</v>
      </c>
      <c r="F36" s="29" t="s">
        <v>140</v>
      </c>
      <c r="G36" s="29" t="s">
        <v>141</v>
      </c>
      <c r="H36" s="8">
        <v>14</v>
      </c>
      <c r="I36" s="29" t="s">
        <v>35</v>
      </c>
      <c r="J36" s="8" t="s">
        <v>79</v>
      </c>
      <c r="K36" s="68" t="s">
        <v>155</v>
      </c>
      <c r="L36" s="8" t="s">
        <v>156</v>
      </c>
      <c r="M36" s="8" t="s">
        <v>157</v>
      </c>
      <c r="N36" s="8">
        <v>2006</v>
      </c>
      <c r="O36" s="8">
        <v>1598</v>
      </c>
      <c r="P36" s="8">
        <v>62</v>
      </c>
      <c r="Q36" s="8">
        <v>1740</v>
      </c>
      <c r="R36" s="8">
        <v>5</v>
      </c>
      <c r="S36" s="8">
        <v>0</v>
      </c>
      <c r="T36" s="8" t="s">
        <v>158</v>
      </c>
      <c r="U36" s="8">
        <v>7</v>
      </c>
      <c r="V36" s="8">
        <v>8</v>
      </c>
      <c r="W36" s="8">
        <v>2026</v>
      </c>
      <c r="X36" s="8">
        <v>16643452</v>
      </c>
      <c r="Y36" s="4"/>
    </row>
    <row r="37" spans="1:25" s="46" customFormat="1" ht="25.5">
      <c r="A37" s="8">
        <v>26</v>
      </c>
      <c r="B37" s="47" t="s">
        <v>137</v>
      </c>
      <c r="C37" s="68" t="s">
        <v>138</v>
      </c>
      <c r="D37" s="47" t="s">
        <v>137</v>
      </c>
      <c r="E37" s="29" t="s">
        <v>139</v>
      </c>
      <c r="F37" s="29" t="s">
        <v>140</v>
      </c>
      <c r="G37" s="29" t="s">
        <v>141</v>
      </c>
      <c r="H37" s="8">
        <v>14</v>
      </c>
      <c r="I37" s="29" t="s">
        <v>142</v>
      </c>
      <c r="J37" s="8" t="s">
        <v>159</v>
      </c>
      <c r="K37" s="29" t="s">
        <v>160</v>
      </c>
      <c r="L37" s="8" t="s">
        <v>161</v>
      </c>
      <c r="M37" s="8" t="s">
        <v>162</v>
      </c>
      <c r="N37" s="8">
        <v>2021</v>
      </c>
      <c r="O37" s="8">
        <v>2987</v>
      </c>
      <c r="P37" s="8">
        <v>140</v>
      </c>
      <c r="Q37" s="8">
        <v>5500</v>
      </c>
      <c r="R37" s="8">
        <v>16</v>
      </c>
      <c r="S37" s="8">
        <v>10</v>
      </c>
      <c r="T37" s="8" t="s">
        <v>163</v>
      </c>
      <c r="U37" s="8">
        <v>13</v>
      </c>
      <c r="V37" s="8">
        <v>1</v>
      </c>
      <c r="W37" s="8">
        <v>2027</v>
      </c>
      <c r="X37" s="8">
        <v>16643452</v>
      </c>
      <c r="Y37" s="4"/>
    </row>
    <row r="38" spans="1:25" s="46" customFormat="1" ht="25.5">
      <c r="A38" s="8">
        <v>27</v>
      </c>
      <c r="B38" s="47" t="s">
        <v>137</v>
      </c>
      <c r="C38" s="68" t="s">
        <v>138</v>
      </c>
      <c r="D38" s="47" t="s">
        <v>137</v>
      </c>
      <c r="E38" s="29" t="s">
        <v>139</v>
      </c>
      <c r="F38" s="29" t="s">
        <v>140</v>
      </c>
      <c r="G38" s="29" t="s">
        <v>141</v>
      </c>
      <c r="H38" s="8">
        <v>14</v>
      </c>
      <c r="I38" s="29" t="s">
        <v>35</v>
      </c>
      <c r="J38" s="8" t="s">
        <v>164</v>
      </c>
      <c r="K38" s="29" t="s">
        <v>165</v>
      </c>
      <c r="L38" s="8" t="s">
        <v>166</v>
      </c>
      <c r="M38" s="8" t="s">
        <v>167</v>
      </c>
      <c r="N38" s="8">
        <v>2017</v>
      </c>
      <c r="O38" s="8">
        <v>1591</v>
      </c>
      <c r="P38" s="8">
        <v>130</v>
      </c>
      <c r="Q38" s="8">
        <v>2170</v>
      </c>
      <c r="R38" s="8">
        <v>5</v>
      </c>
      <c r="S38" s="8">
        <v>0</v>
      </c>
      <c r="T38" s="8" t="s">
        <v>168</v>
      </c>
      <c r="U38" s="8">
        <v>18</v>
      </c>
      <c r="V38" s="8">
        <v>12</v>
      </c>
      <c r="W38" s="8">
        <v>2026</v>
      </c>
      <c r="X38" s="8">
        <v>16643452</v>
      </c>
      <c r="Y38" s="4"/>
    </row>
    <row r="39" spans="1:25" s="46" customFormat="1" ht="25.5">
      <c r="A39" s="8">
        <v>28</v>
      </c>
      <c r="B39" s="47" t="s">
        <v>137</v>
      </c>
      <c r="C39" s="68" t="s">
        <v>138</v>
      </c>
      <c r="D39" s="47" t="s">
        <v>137</v>
      </c>
      <c r="E39" s="29" t="s">
        <v>139</v>
      </c>
      <c r="F39" s="29" t="s">
        <v>140</v>
      </c>
      <c r="G39" s="29" t="s">
        <v>141</v>
      </c>
      <c r="H39" s="8">
        <v>14</v>
      </c>
      <c r="I39" s="29" t="s">
        <v>142</v>
      </c>
      <c r="J39" s="8" t="s">
        <v>159</v>
      </c>
      <c r="K39" s="29" t="s">
        <v>160</v>
      </c>
      <c r="L39" s="8" t="s">
        <v>169</v>
      </c>
      <c r="M39" s="8" t="s">
        <v>170</v>
      </c>
      <c r="N39" s="8">
        <v>2016</v>
      </c>
      <c r="O39" s="8">
        <v>2143</v>
      </c>
      <c r="P39" s="8">
        <v>120</v>
      </c>
      <c r="Q39" s="8">
        <v>5000</v>
      </c>
      <c r="R39" s="8">
        <v>23</v>
      </c>
      <c r="S39" s="8">
        <v>0</v>
      </c>
      <c r="T39" s="8" t="s">
        <v>171</v>
      </c>
      <c r="U39" s="8">
        <v>18</v>
      </c>
      <c r="V39" s="8">
        <v>12</v>
      </c>
      <c r="W39" s="8">
        <v>2026</v>
      </c>
      <c r="X39" s="8">
        <v>16643452</v>
      </c>
      <c r="Y39" s="4"/>
    </row>
    <row r="40" spans="1:25" s="46" customFormat="1" ht="25.5">
      <c r="A40" s="8">
        <v>29</v>
      </c>
      <c r="B40" s="47" t="s">
        <v>137</v>
      </c>
      <c r="C40" s="68" t="s">
        <v>138</v>
      </c>
      <c r="D40" s="47" t="s">
        <v>137</v>
      </c>
      <c r="E40" s="29" t="s">
        <v>139</v>
      </c>
      <c r="F40" s="29" t="s">
        <v>140</v>
      </c>
      <c r="G40" s="29" t="s">
        <v>141</v>
      </c>
      <c r="H40" s="8">
        <v>14</v>
      </c>
      <c r="I40" s="29" t="s">
        <v>172</v>
      </c>
      <c r="J40" s="8" t="s">
        <v>79</v>
      </c>
      <c r="K40" s="29" t="s">
        <v>173</v>
      </c>
      <c r="L40" s="8" t="s">
        <v>174</v>
      </c>
      <c r="M40" s="8" t="s">
        <v>175</v>
      </c>
      <c r="N40" s="8">
        <v>2007</v>
      </c>
      <c r="O40" s="8">
        <v>1598</v>
      </c>
      <c r="P40" s="8">
        <v>62</v>
      </c>
      <c r="Q40" s="8">
        <v>1770</v>
      </c>
      <c r="R40" s="8">
        <v>4</v>
      </c>
      <c r="S40" s="8">
        <v>1</v>
      </c>
      <c r="T40" s="8" t="s">
        <v>176</v>
      </c>
      <c r="U40" s="8">
        <v>14</v>
      </c>
      <c r="V40" s="8">
        <v>10</v>
      </c>
      <c r="W40" s="8">
        <v>2026</v>
      </c>
      <c r="X40" s="8">
        <v>16643452</v>
      </c>
      <c r="Y40" s="4"/>
    </row>
    <row r="41" spans="1:25" s="46" customFormat="1" ht="25.5">
      <c r="A41" s="8">
        <v>30</v>
      </c>
      <c r="B41" s="47" t="s">
        <v>137</v>
      </c>
      <c r="C41" s="68" t="s">
        <v>138</v>
      </c>
      <c r="D41" s="47" t="s">
        <v>137</v>
      </c>
      <c r="E41" s="29" t="s">
        <v>139</v>
      </c>
      <c r="F41" s="29" t="s">
        <v>140</v>
      </c>
      <c r="G41" s="29" t="s">
        <v>141</v>
      </c>
      <c r="H41" s="8">
        <v>14</v>
      </c>
      <c r="I41" s="29" t="s">
        <v>35</v>
      </c>
      <c r="J41" s="8" t="s">
        <v>127</v>
      </c>
      <c r="K41" s="29" t="s">
        <v>177</v>
      </c>
      <c r="L41" s="8" t="s">
        <v>178</v>
      </c>
      <c r="M41" s="8" t="s">
        <v>179</v>
      </c>
      <c r="N41" s="8">
        <v>2008</v>
      </c>
      <c r="O41" s="8">
        <v>1595</v>
      </c>
      <c r="P41" s="8">
        <v>75</v>
      </c>
      <c r="Q41" s="8">
        <v>1790</v>
      </c>
      <c r="R41" s="8">
        <v>5</v>
      </c>
      <c r="S41" s="8">
        <v>0</v>
      </c>
      <c r="T41" s="8" t="s">
        <v>180</v>
      </c>
      <c r="U41" s="8">
        <v>7</v>
      </c>
      <c r="V41" s="8">
        <v>5</v>
      </c>
      <c r="W41" s="8">
        <v>2026</v>
      </c>
      <c r="X41" s="8">
        <v>16643452</v>
      </c>
      <c r="Y41" s="4"/>
    </row>
    <row r="42" spans="1:25" s="46" customFormat="1" ht="25.5">
      <c r="A42" s="8">
        <v>31</v>
      </c>
      <c r="B42" s="47" t="s">
        <v>137</v>
      </c>
      <c r="C42" s="68" t="s">
        <v>138</v>
      </c>
      <c r="D42" s="47" t="s">
        <v>137</v>
      </c>
      <c r="E42" s="29" t="s">
        <v>139</v>
      </c>
      <c r="F42" s="29" t="s">
        <v>140</v>
      </c>
      <c r="G42" s="29" t="s">
        <v>141</v>
      </c>
      <c r="H42" s="8">
        <v>14</v>
      </c>
      <c r="I42" s="29" t="s">
        <v>35</v>
      </c>
      <c r="J42" s="8" t="s">
        <v>127</v>
      </c>
      <c r="K42" s="29" t="s">
        <v>177</v>
      </c>
      <c r="L42" s="8" t="s">
        <v>181</v>
      </c>
      <c r="M42" s="8" t="s">
        <v>182</v>
      </c>
      <c r="N42" s="8">
        <v>2008</v>
      </c>
      <c r="O42" s="8">
        <v>1595</v>
      </c>
      <c r="P42" s="8">
        <v>75</v>
      </c>
      <c r="Q42" s="8">
        <v>1790</v>
      </c>
      <c r="R42" s="8">
        <v>5</v>
      </c>
      <c r="S42" s="8">
        <v>0</v>
      </c>
      <c r="T42" s="8" t="s">
        <v>183</v>
      </c>
      <c r="U42" s="8">
        <v>7</v>
      </c>
      <c r="V42" s="8">
        <v>5</v>
      </c>
      <c r="W42" s="8">
        <v>2026</v>
      </c>
      <c r="X42" s="8">
        <v>16643452</v>
      </c>
      <c r="Y42" s="4"/>
    </row>
    <row r="43" spans="1:25" s="46" customFormat="1" ht="26.25" customHeight="1">
      <c r="A43" s="8">
        <v>32</v>
      </c>
      <c r="B43" s="47" t="s">
        <v>2864</v>
      </c>
      <c r="C43" s="29" t="s">
        <v>184</v>
      </c>
      <c r="D43" s="47" t="s">
        <v>2864</v>
      </c>
      <c r="E43" s="29" t="s">
        <v>185</v>
      </c>
      <c r="F43" s="29" t="s">
        <v>186</v>
      </c>
      <c r="G43" s="29" t="s">
        <v>187</v>
      </c>
      <c r="H43" s="8">
        <v>137</v>
      </c>
      <c r="I43" s="68" t="s">
        <v>188</v>
      </c>
      <c r="J43" s="8" t="s">
        <v>189</v>
      </c>
      <c r="K43" s="29" t="s">
        <v>190</v>
      </c>
      <c r="L43" s="8" t="s">
        <v>191</v>
      </c>
      <c r="M43" s="8" t="s">
        <v>192</v>
      </c>
      <c r="N43" s="8">
        <v>2013</v>
      </c>
      <c r="O43" s="8">
        <v>1461</v>
      </c>
      <c r="P43" s="8">
        <v>81</v>
      </c>
      <c r="Q43" s="8">
        <v>1844</v>
      </c>
      <c r="R43" s="8">
        <v>5</v>
      </c>
      <c r="S43" s="8">
        <v>0</v>
      </c>
      <c r="T43" s="8" t="s">
        <v>193</v>
      </c>
      <c r="U43" s="8">
        <v>2</v>
      </c>
      <c r="V43" s="8">
        <v>11</v>
      </c>
      <c r="W43" s="8">
        <v>2026</v>
      </c>
      <c r="X43" s="8">
        <v>20602663</v>
      </c>
      <c r="Y43" s="4"/>
    </row>
    <row r="44" spans="1:25" s="46" customFormat="1" ht="26.25" customHeight="1">
      <c r="A44" s="8">
        <v>33</v>
      </c>
      <c r="B44" s="47" t="s">
        <v>2864</v>
      </c>
      <c r="C44" s="29" t="s">
        <v>184</v>
      </c>
      <c r="D44" s="47" t="s">
        <v>2864</v>
      </c>
      <c r="E44" s="29" t="s">
        <v>185</v>
      </c>
      <c r="F44" s="29" t="s">
        <v>186</v>
      </c>
      <c r="G44" s="29" t="s">
        <v>187</v>
      </c>
      <c r="H44" s="8">
        <v>137</v>
      </c>
      <c r="I44" s="68" t="s">
        <v>194</v>
      </c>
      <c r="J44" s="8" t="s">
        <v>84</v>
      </c>
      <c r="K44" s="29" t="s">
        <v>195</v>
      </c>
      <c r="L44" s="8" t="s">
        <v>196</v>
      </c>
      <c r="M44" s="8" t="s">
        <v>197</v>
      </c>
      <c r="N44" s="8">
        <v>2010</v>
      </c>
      <c r="O44" s="8">
        <v>2998</v>
      </c>
      <c r="P44" s="8">
        <v>103</v>
      </c>
      <c r="Q44" s="8">
        <v>5000</v>
      </c>
      <c r="R44" s="8">
        <v>19</v>
      </c>
      <c r="S44" s="8">
        <v>13</v>
      </c>
      <c r="T44" s="8" t="s">
        <v>198</v>
      </c>
      <c r="U44" s="8">
        <v>23</v>
      </c>
      <c r="V44" s="8">
        <v>12</v>
      </c>
      <c r="W44" s="8">
        <v>2026</v>
      </c>
      <c r="X44" s="8">
        <v>20602663</v>
      </c>
      <c r="Y44" s="4"/>
    </row>
    <row r="45" spans="1:25" s="46" customFormat="1" ht="26.25" customHeight="1">
      <c r="A45" s="8">
        <v>34</v>
      </c>
      <c r="B45" s="47" t="s">
        <v>2864</v>
      </c>
      <c r="C45" s="29" t="s">
        <v>184</v>
      </c>
      <c r="D45" s="47" t="s">
        <v>2864</v>
      </c>
      <c r="E45" s="29" t="s">
        <v>185</v>
      </c>
      <c r="F45" s="29" t="s">
        <v>186</v>
      </c>
      <c r="G45" s="29" t="s">
        <v>187</v>
      </c>
      <c r="H45" s="8">
        <v>137</v>
      </c>
      <c r="I45" s="68" t="s">
        <v>194</v>
      </c>
      <c r="J45" s="8" t="s">
        <v>84</v>
      </c>
      <c r="K45" s="29" t="s">
        <v>195</v>
      </c>
      <c r="L45" s="8" t="s">
        <v>199</v>
      </c>
      <c r="M45" s="8" t="s">
        <v>200</v>
      </c>
      <c r="N45" s="8">
        <v>2010</v>
      </c>
      <c r="O45" s="8">
        <v>2998</v>
      </c>
      <c r="P45" s="8">
        <v>103</v>
      </c>
      <c r="Q45" s="8">
        <v>5000</v>
      </c>
      <c r="R45" s="8">
        <v>15</v>
      </c>
      <c r="S45" s="8">
        <v>10</v>
      </c>
      <c r="T45" s="8" t="s">
        <v>201</v>
      </c>
      <c r="U45" s="8">
        <v>23</v>
      </c>
      <c r="V45" s="8">
        <v>12</v>
      </c>
      <c r="W45" s="8">
        <v>2026</v>
      </c>
      <c r="X45" s="8">
        <v>20602663</v>
      </c>
      <c r="Y45" s="4"/>
    </row>
    <row r="46" spans="1:25" s="46" customFormat="1" ht="26.25" customHeight="1">
      <c r="A46" s="8">
        <v>35</v>
      </c>
      <c r="B46" s="47" t="s">
        <v>2864</v>
      </c>
      <c r="C46" s="29" t="s">
        <v>184</v>
      </c>
      <c r="D46" s="47" t="s">
        <v>2864</v>
      </c>
      <c r="E46" s="29" t="s">
        <v>185</v>
      </c>
      <c r="F46" s="29" t="s">
        <v>186</v>
      </c>
      <c r="G46" s="29" t="s">
        <v>187</v>
      </c>
      <c r="H46" s="8">
        <v>137</v>
      </c>
      <c r="I46" s="68" t="s">
        <v>194</v>
      </c>
      <c r="J46" s="8" t="s">
        <v>84</v>
      </c>
      <c r="K46" s="29" t="s">
        <v>195</v>
      </c>
      <c r="L46" s="8" t="s">
        <v>202</v>
      </c>
      <c r="M46" s="8" t="s">
        <v>203</v>
      </c>
      <c r="N46" s="8">
        <v>2010</v>
      </c>
      <c r="O46" s="8">
        <v>2998</v>
      </c>
      <c r="P46" s="8">
        <v>103</v>
      </c>
      <c r="Q46" s="8">
        <v>5000</v>
      </c>
      <c r="R46" s="8">
        <v>15</v>
      </c>
      <c r="S46" s="8">
        <v>10</v>
      </c>
      <c r="T46" s="8" t="s">
        <v>204</v>
      </c>
      <c r="U46" s="8">
        <v>23</v>
      </c>
      <c r="V46" s="8">
        <v>12</v>
      </c>
      <c r="W46" s="8">
        <v>2026</v>
      </c>
      <c r="X46" s="8">
        <v>20602663</v>
      </c>
      <c r="Y46" s="4"/>
    </row>
    <row r="47" spans="1:25" s="46" customFormat="1" ht="26.25" customHeight="1">
      <c r="A47" s="8">
        <v>36</v>
      </c>
      <c r="B47" s="47" t="s">
        <v>2864</v>
      </c>
      <c r="C47" s="29" t="s">
        <v>184</v>
      </c>
      <c r="D47" s="47" t="s">
        <v>2864</v>
      </c>
      <c r="E47" s="29" t="s">
        <v>185</v>
      </c>
      <c r="F47" s="29" t="s">
        <v>186</v>
      </c>
      <c r="G47" s="29" t="s">
        <v>187</v>
      </c>
      <c r="H47" s="8">
        <v>137</v>
      </c>
      <c r="I47" s="29" t="s">
        <v>205</v>
      </c>
      <c r="J47" s="8" t="s">
        <v>189</v>
      </c>
      <c r="K47" s="29" t="s">
        <v>173</v>
      </c>
      <c r="L47" s="8" t="s">
        <v>206</v>
      </c>
      <c r="M47" s="8" t="s">
        <v>2976</v>
      </c>
      <c r="N47" s="8">
        <v>2007</v>
      </c>
      <c r="O47" s="8">
        <v>1598</v>
      </c>
      <c r="P47" s="8">
        <v>77</v>
      </c>
      <c r="Q47" s="8">
        <v>1600</v>
      </c>
      <c r="R47" s="8">
        <v>5</v>
      </c>
      <c r="S47" s="8">
        <v>0</v>
      </c>
      <c r="T47" s="8" t="s">
        <v>207</v>
      </c>
      <c r="U47" s="8">
        <v>1</v>
      </c>
      <c r="V47" s="8">
        <v>7</v>
      </c>
      <c r="W47" s="8">
        <v>2026</v>
      </c>
      <c r="X47" s="8">
        <v>20602663</v>
      </c>
      <c r="Y47" s="4"/>
    </row>
    <row r="48" spans="1:25" s="9" customFormat="1" ht="33" customHeight="1">
      <c r="A48" s="8">
        <v>37</v>
      </c>
      <c r="B48" s="52" t="s">
        <v>2865</v>
      </c>
      <c r="C48" s="63" t="s">
        <v>208</v>
      </c>
      <c r="D48" s="52" t="s">
        <v>2865</v>
      </c>
      <c r="E48" s="63" t="s">
        <v>209</v>
      </c>
      <c r="F48" s="63" t="s">
        <v>210</v>
      </c>
      <c r="G48" s="63" t="s">
        <v>211</v>
      </c>
      <c r="H48" s="11" t="s">
        <v>212</v>
      </c>
      <c r="I48" s="63" t="s">
        <v>213</v>
      </c>
      <c r="J48" s="11" t="s">
        <v>79</v>
      </c>
      <c r="K48" s="63" t="s">
        <v>214</v>
      </c>
      <c r="L48" s="11" t="s">
        <v>215</v>
      </c>
      <c r="M48" s="11" t="s">
        <v>216</v>
      </c>
      <c r="N48" s="11">
        <v>2006</v>
      </c>
      <c r="O48" s="11">
        <v>1598</v>
      </c>
      <c r="P48" s="11">
        <v>64</v>
      </c>
      <c r="Q48" s="11">
        <v>1540</v>
      </c>
      <c r="R48" s="11">
        <v>5</v>
      </c>
      <c r="S48" s="11" t="s">
        <v>103</v>
      </c>
      <c r="T48" s="11" t="s">
        <v>217</v>
      </c>
      <c r="U48" s="11">
        <v>31</v>
      </c>
      <c r="V48" s="11">
        <v>5</v>
      </c>
      <c r="W48" s="11">
        <v>2026</v>
      </c>
      <c r="X48" s="11">
        <v>4331341</v>
      </c>
      <c r="Y48" s="184"/>
    </row>
    <row r="49" spans="1:25" s="9" customFormat="1" ht="33" customHeight="1">
      <c r="A49" s="8">
        <v>38</v>
      </c>
      <c r="B49" s="52" t="s">
        <v>2865</v>
      </c>
      <c r="C49" s="63" t="s">
        <v>208</v>
      </c>
      <c r="D49" s="52" t="s">
        <v>2865</v>
      </c>
      <c r="E49" s="63" t="s">
        <v>209</v>
      </c>
      <c r="F49" s="63" t="s">
        <v>210</v>
      </c>
      <c r="G49" s="63" t="s">
        <v>211</v>
      </c>
      <c r="H49" s="11" t="s">
        <v>212</v>
      </c>
      <c r="I49" s="63" t="s">
        <v>218</v>
      </c>
      <c r="J49" s="11" t="s">
        <v>85</v>
      </c>
      <c r="K49" s="63" t="s">
        <v>219</v>
      </c>
      <c r="L49" s="11" t="s">
        <v>220</v>
      </c>
      <c r="M49" s="11" t="s">
        <v>221</v>
      </c>
      <c r="N49" s="11">
        <v>2016</v>
      </c>
      <c r="O49" s="11">
        <v>1968</v>
      </c>
      <c r="P49" s="11">
        <v>120</v>
      </c>
      <c r="Q49" s="11">
        <v>5000</v>
      </c>
      <c r="R49" s="11">
        <v>16</v>
      </c>
      <c r="S49" s="11">
        <v>10</v>
      </c>
      <c r="T49" s="11" t="s">
        <v>222</v>
      </c>
      <c r="U49" s="11">
        <v>11</v>
      </c>
      <c r="V49" s="11">
        <v>1</v>
      </c>
      <c r="W49" s="11">
        <v>2027</v>
      </c>
      <c r="X49" s="11">
        <v>4331341</v>
      </c>
      <c r="Y49" s="184"/>
    </row>
    <row r="50" spans="1:25" s="9" customFormat="1" ht="33" customHeight="1">
      <c r="A50" s="8">
        <v>39</v>
      </c>
      <c r="B50" s="52" t="s">
        <v>2865</v>
      </c>
      <c r="C50" s="63" t="s">
        <v>208</v>
      </c>
      <c r="D50" s="52" t="s">
        <v>2865</v>
      </c>
      <c r="E50" s="63" t="s">
        <v>209</v>
      </c>
      <c r="F50" s="63" t="s">
        <v>210</v>
      </c>
      <c r="G50" s="63" t="s">
        <v>211</v>
      </c>
      <c r="H50" s="11" t="s">
        <v>212</v>
      </c>
      <c r="I50" s="63" t="s">
        <v>218</v>
      </c>
      <c r="J50" s="11" t="s">
        <v>85</v>
      </c>
      <c r="K50" s="63" t="s">
        <v>223</v>
      </c>
      <c r="L50" s="11" t="s">
        <v>224</v>
      </c>
      <c r="M50" s="11" t="s">
        <v>225</v>
      </c>
      <c r="N50" s="11">
        <v>2017</v>
      </c>
      <c r="O50" s="11">
        <v>1968</v>
      </c>
      <c r="P50" s="11">
        <v>55</v>
      </c>
      <c r="Q50" s="11">
        <v>2245</v>
      </c>
      <c r="R50" s="11">
        <v>5</v>
      </c>
      <c r="S50" s="11">
        <v>3</v>
      </c>
      <c r="T50" s="11" t="s">
        <v>226</v>
      </c>
      <c r="U50" s="11">
        <v>11</v>
      </c>
      <c r="V50" s="11">
        <v>1</v>
      </c>
      <c r="W50" s="11">
        <v>2027</v>
      </c>
      <c r="X50" s="11">
        <v>4331341</v>
      </c>
      <c r="Y50" s="184"/>
    </row>
    <row r="51" spans="1:25" s="9" customFormat="1" ht="33" customHeight="1">
      <c r="A51" s="8">
        <v>40</v>
      </c>
      <c r="B51" s="52" t="s">
        <v>2865</v>
      </c>
      <c r="C51" s="63" t="s">
        <v>208</v>
      </c>
      <c r="D51" s="52" t="s">
        <v>2865</v>
      </c>
      <c r="E51" s="63" t="s">
        <v>209</v>
      </c>
      <c r="F51" s="63" t="s">
        <v>210</v>
      </c>
      <c r="G51" s="63" t="s">
        <v>211</v>
      </c>
      <c r="H51" s="11" t="s">
        <v>212</v>
      </c>
      <c r="I51" s="63" t="s">
        <v>227</v>
      </c>
      <c r="J51" s="11" t="s">
        <v>79</v>
      </c>
      <c r="K51" s="63" t="s">
        <v>228</v>
      </c>
      <c r="L51" s="11" t="s">
        <v>229</v>
      </c>
      <c r="M51" s="11" t="s">
        <v>230</v>
      </c>
      <c r="N51" s="11">
        <v>2017</v>
      </c>
      <c r="O51" s="11">
        <v>1461</v>
      </c>
      <c r="P51" s="11">
        <v>80</v>
      </c>
      <c r="Q51" s="11">
        <v>1795</v>
      </c>
      <c r="R51" s="11">
        <v>5</v>
      </c>
      <c r="S51" s="11" t="s">
        <v>103</v>
      </c>
      <c r="T51" s="11" t="s">
        <v>231</v>
      </c>
      <c r="U51" s="11">
        <v>14</v>
      </c>
      <c r="V51" s="11">
        <v>3</v>
      </c>
      <c r="W51" s="11">
        <v>2026</v>
      </c>
      <c r="X51" s="11">
        <v>4331341</v>
      </c>
      <c r="Y51" s="184"/>
    </row>
    <row r="52" spans="1:25" s="9" customFormat="1" ht="33" customHeight="1">
      <c r="A52" s="8">
        <v>41</v>
      </c>
      <c r="B52" s="52" t="s">
        <v>2865</v>
      </c>
      <c r="C52" s="63" t="s">
        <v>208</v>
      </c>
      <c r="D52" s="52" t="s">
        <v>2865</v>
      </c>
      <c r="E52" s="63" t="s">
        <v>209</v>
      </c>
      <c r="F52" s="63" t="s">
        <v>210</v>
      </c>
      <c r="G52" s="63" t="s">
        <v>211</v>
      </c>
      <c r="H52" s="11" t="s">
        <v>212</v>
      </c>
      <c r="I52" s="63" t="s">
        <v>218</v>
      </c>
      <c r="J52" s="11" t="s">
        <v>85</v>
      </c>
      <c r="K52" s="63" t="s">
        <v>232</v>
      </c>
      <c r="L52" s="11" t="s">
        <v>233</v>
      </c>
      <c r="M52" s="11" t="s">
        <v>234</v>
      </c>
      <c r="N52" s="11">
        <v>2015</v>
      </c>
      <c r="O52" s="11">
        <v>1968</v>
      </c>
      <c r="P52" s="11">
        <v>75</v>
      </c>
      <c r="Q52" s="11">
        <v>2800</v>
      </c>
      <c r="R52" s="11">
        <v>9</v>
      </c>
      <c r="S52" s="11">
        <v>6</v>
      </c>
      <c r="T52" s="11" t="s">
        <v>235</v>
      </c>
      <c r="U52" s="11">
        <v>21</v>
      </c>
      <c r="V52" s="11">
        <v>11</v>
      </c>
      <c r="W52" s="11">
        <v>2026</v>
      </c>
      <c r="X52" s="11">
        <v>4331341</v>
      </c>
      <c r="Y52" s="184"/>
    </row>
    <row r="53" spans="1:25" s="9" customFormat="1" ht="33" customHeight="1">
      <c r="A53" s="8">
        <v>42</v>
      </c>
      <c r="B53" s="52" t="s">
        <v>2865</v>
      </c>
      <c r="C53" s="63" t="s">
        <v>208</v>
      </c>
      <c r="D53" s="52" t="s">
        <v>2865</v>
      </c>
      <c r="E53" s="63" t="s">
        <v>209</v>
      </c>
      <c r="F53" s="63" t="s">
        <v>210</v>
      </c>
      <c r="G53" s="63" t="s">
        <v>211</v>
      </c>
      <c r="H53" s="11" t="s">
        <v>212</v>
      </c>
      <c r="I53" s="63" t="s">
        <v>236</v>
      </c>
      <c r="J53" s="11" t="s">
        <v>237</v>
      </c>
      <c r="K53" s="63" t="s">
        <v>238</v>
      </c>
      <c r="L53" s="11" t="s">
        <v>239</v>
      </c>
      <c r="M53" s="11" t="s">
        <v>240</v>
      </c>
      <c r="N53" s="11">
        <v>2007</v>
      </c>
      <c r="O53" s="11">
        <v>4249</v>
      </c>
      <c r="P53" s="11">
        <v>130</v>
      </c>
      <c r="Q53" s="11">
        <v>8200</v>
      </c>
      <c r="R53" s="11">
        <v>22</v>
      </c>
      <c r="S53" s="11">
        <v>16</v>
      </c>
      <c r="T53" s="11" t="s">
        <v>241</v>
      </c>
      <c r="U53" s="11">
        <v>23</v>
      </c>
      <c r="V53" s="11">
        <v>5</v>
      </c>
      <c r="W53" s="11">
        <v>2026</v>
      </c>
      <c r="X53" s="11">
        <v>4331341</v>
      </c>
      <c r="Y53" s="184"/>
    </row>
    <row r="54" spans="1:25" s="9" customFormat="1" ht="33" customHeight="1">
      <c r="A54" s="8">
        <v>43</v>
      </c>
      <c r="B54" s="52" t="s">
        <v>2865</v>
      </c>
      <c r="C54" s="63" t="s">
        <v>208</v>
      </c>
      <c r="D54" s="52" t="s">
        <v>2865</v>
      </c>
      <c r="E54" s="63" t="s">
        <v>209</v>
      </c>
      <c r="F54" s="63" t="s">
        <v>210</v>
      </c>
      <c r="G54" s="63" t="s">
        <v>211</v>
      </c>
      <c r="H54" s="11" t="s">
        <v>212</v>
      </c>
      <c r="I54" s="63" t="s">
        <v>236</v>
      </c>
      <c r="J54" s="11" t="s">
        <v>84</v>
      </c>
      <c r="K54" s="63" t="s">
        <v>242</v>
      </c>
      <c r="L54" s="11" t="s">
        <v>243</v>
      </c>
      <c r="M54" s="11" t="s">
        <v>244</v>
      </c>
      <c r="N54" s="11">
        <v>2007</v>
      </c>
      <c r="O54" s="11">
        <v>2998</v>
      </c>
      <c r="P54" s="11">
        <v>130</v>
      </c>
      <c r="Q54" s="11">
        <v>6500</v>
      </c>
      <c r="R54" s="11">
        <v>22</v>
      </c>
      <c r="S54" s="11">
        <v>16</v>
      </c>
      <c r="T54" s="11" t="s">
        <v>245</v>
      </c>
      <c r="U54" s="11">
        <v>30</v>
      </c>
      <c r="V54" s="11">
        <v>6</v>
      </c>
      <c r="W54" s="11">
        <v>2026</v>
      </c>
      <c r="X54" s="11">
        <v>4331341</v>
      </c>
      <c r="Y54" s="184"/>
    </row>
    <row r="55" spans="1:25" s="9" customFormat="1" ht="33" customHeight="1">
      <c r="A55" s="8">
        <v>44</v>
      </c>
      <c r="B55" s="52" t="s">
        <v>2865</v>
      </c>
      <c r="C55" s="63" t="s">
        <v>208</v>
      </c>
      <c r="D55" s="52" t="s">
        <v>2865</v>
      </c>
      <c r="E55" s="63" t="s">
        <v>209</v>
      </c>
      <c r="F55" s="63" t="s">
        <v>210</v>
      </c>
      <c r="G55" s="63" t="s">
        <v>211</v>
      </c>
      <c r="H55" s="11" t="s">
        <v>212</v>
      </c>
      <c r="I55" s="63" t="s">
        <v>236</v>
      </c>
      <c r="J55" s="11" t="s">
        <v>246</v>
      </c>
      <c r="K55" s="63" t="s">
        <v>247</v>
      </c>
      <c r="L55" s="11" t="s">
        <v>248</v>
      </c>
      <c r="M55" s="11" t="s">
        <v>249</v>
      </c>
      <c r="N55" s="11">
        <v>2006</v>
      </c>
      <c r="O55" s="11">
        <v>8867</v>
      </c>
      <c r="P55" s="11">
        <v>169</v>
      </c>
      <c r="Q55" s="11">
        <v>18600</v>
      </c>
      <c r="R55" s="11">
        <v>33</v>
      </c>
      <c r="S55" s="11">
        <v>28</v>
      </c>
      <c r="T55" s="11" t="s">
        <v>250</v>
      </c>
      <c r="U55" s="11">
        <v>30</v>
      </c>
      <c r="V55" s="11">
        <v>9</v>
      </c>
      <c r="W55" s="11">
        <v>2026</v>
      </c>
      <c r="X55" s="11">
        <v>4331341</v>
      </c>
      <c r="Y55" s="184"/>
    </row>
    <row r="56" spans="1:25" s="9" customFormat="1" ht="33" customHeight="1">
      <c r="A56" s="8">
        <v>45</v>
      </c>
      <c r="B56" s="52" t="s">
        <v>2865</v>
      </c>
      <c r="C56" s="63" t="s">
        <v>208</v>
      </c>
      <c r="D56" s="52" t="s">
        <v>2865</v>
      </c>
      <c r="E56" s="63" t="s">
        <v>209</v>
      </c>
      <c r="F56" s="63" t="s">
        <v>210</v>
      </c>
      <c r="G56" s="63" t="s">
        <v>211</v>
      </c>
      <c r="H56" s="11" t="s">
        <v>212</v>
      </c>
      <c r="I56" s="63" t="s">
        <v>251</v>
      </c>
      <c r="J56" s="11" t="s">
        <v>84</v>
      </c>
      <c r="K56" s="63" t="s">
        <v>252</v>
      </c>
      <c r="L56" s="11" t="s">
        <v>253</v>
      </c>
      <c r="M56" s="11" t="s">
        <v>254</v>
      </c>
      <c r="N56" s="11">
        <v>2011</v>
      </c>
      <c r="O56" s="11">
        <v>5880</v>
      </c>
      <c r="P56" s="11">
        <v>185</v>
      </c>
      <c r="Q56" s="11">
        <v>18000</v>
      </c>
      <c r="R56" s="11">
        <v>43</v>
      </c>
      <c r="S56" s="11">
        <v>36</v>
      </c>
      <c r="T56" s="11" t="s">
        <v>255</v>
      </c>
      <c r="U56" s="11">
        <v>7</v>
      </c>
      <c r="V56" s="11">
        <v>2</v>
      </c>
      <c r="W56" s="11">
        <v>2026</v>
      </c>
      <c r="X56" s="11">
        <v>4331341</v>
      </c>
      <c r="Y56" s="184"/>
    </row>
    <row r="57" spans="1:25" s="9" customFormat="1" ht="33" customHeight="1">
      <c r="A57" s="8">
        <v>46</v>
      </c>
      <c r="B57" s="52" t="s">
        <v>2865</v>
      </c>
      <c r="C57" s="63" t="s">
        <v>208</v>
      </c>
      <c r="D57" s="52" t="s">
        <v>2865</v>
      </c>
      <c r="E57" s="63" t="s">
        <v>209</v>
      </c>
      <c r="F57" s="63" t="s">
        <v>210</v>
      </c>
      <c r="G57" s="63" t="s">
        <v>211</v>
      </c>
      <c r="H57" s="11" t="s">
        <v>212</v>
      </c>
      <c r="I57" s="63" t="s">
        <v>256</v>
      </c>
      <c r="J57" s="11" t="s">
        <v>84</v>
      </c>
      <c r="K57" s="63" t="s">
        <v>257</v>
      </c>
      <c r="L57" s="11" t="s">
        <v>258</v>
      </c>
      <c r="M57" s="11" t="s">
        <v>259</v>
      </c>
      <c r="N57" s="11">
        <v>2015</v>
      </c>
      <c r="O57" s="11">
        <v>2998</v>
      </c>
      <c r="P57" s="11">
        <v>107</v>
      </c>
      <c r="Q57" s="11">
        <v>5200</v>
      </c>
      <c r="R57" s="11">
        <v>21</v>
      </c>
      <c r="S57" s="11" t="s">
        <v>103</v>
      </c>
      <c r="T57" s="11" t="s">
        <v>260</v>
      </c>
      <c r="U57" s="11">
        <v>20</v>
      </c>
      <c r="V57" s="11">
        <v>1</v>
      </c>
      <c r="W57" s="11">
        <v>2027</v>
      </c>
      <c r="X57" s="11">
        <v>4331341</v>
      </c>
      <c r="Y57" s="184"/>
    </row>
    <row r="58" spans="1:25" s="9" customFormat="1" ht="33" customHeight="1">
      <c r="A58" s="8">
        <v>47</v>
      </c>
      <c r="B58" s="52" t="s">
        <v>2865</v>
      </c>
      <c r="C58" s="63" t="s">
        <v>208</v>
      </c>
      <c r="D58" s="52" t="s">
        <v>2865</v>
      </c>
      <c r="E58" s="63" t="s">
        <v>209</v>
      </c>
      <c r="F58" s="63" t="s">
        <v>210</v>
      </c>
      <c r="G58" s="63" t="s">
        <v>211</v>
      </c>
      <c r="H58" s="11" t="s">
        <v>212</v>
      </c>
      <c r="I58" s="63" t="s">
        <v>261</v>
      </c>
      <c r="J58" s="11" t="s">
        <v>79</v>
      </c>
      <c r="K58" s="63" t="s">
        <v>262</v>
      </c>
      <c r="L58" s="11" t="s">
        <v>263</v>
      </c>
      <c r="M58" s="11" t="s">
        <v>264</v>
      </c>
      <c r="N58" s="11">
        <v>2014</v>
      </c>
      <c r="O58" s="11">
        <v>1461</v>
      </c>
      <c r="P58" s="11">
        <v>55</v>
      </c>
      <c r="Q58" s="11">
        <v>1818</v>
      </c>
      <c r="R58" s="11">
        <v>4</v>
      </c>
      <c r="S58" s="11">
        <v>1</v>
      </c>
      <c r="T58" s="11" t="s">
        <v>265</v>
      </c>
      <c r="U58" s="11">
        <v>16.12</v>
      </c>
      <c r="V58" s="11">
        <v>12</v>
      </c>
      <c r="W58" s="11">
        <v>2026</v>
      </c>
      <c r="X58" s="11">
        <v>4331341</v>
      </c>
      <c r="Y58" s="184"/>
    </row>
    <row r="59" spans="1:25" s="9" customFormat="1" ht="33" customHeight="1">
      <c r="A59" s="8">
        <v>48</v>
      </c>
      <c r="B59" s="52" t="s">
        <v>2865</v>
      </c>
      <c r="C59" s="63" t="s">
        <v>208</v>
      </c>
      <c r="D59" s="52" t="s">
        <v>2865</v>
      </c>
      <c r="E59" s="63" t="s">
        <v>209</v>
      </c>
      <c r="F59" s="63" t="s">
        <v>210</v>
      </c>
      <c r="G59" s="63" t="s">
        <v>211</v>
      </c>
      <c r="H59" s="11" t="s">
        <v>212</v>
      </c>
      <c r="I59" s="63" t="s">
        <v>266</v>
      </c>
      <c r="J59" s="11" t="s">
        <v>85</v>
      </c>
      <c r="K59" s="63" t="s">
        <v>267</v>
      </c>
      <c r="L59" s="11" t="s">
        <v>268</v>
      </c>
      <c r="M59" s="11" t="s">
        <v>269</v>
      </c>
      <c r="N59" s="11">
        <v>2014</v>
      </c>
      <c r="O59" s="11">
        <v>1968</v>
      </c>
      <c r="P59" s="11">
        <v>100</v>
      </c>
      <c r="Q59" s="11">
        <v>3500</v>
      </c>
      <c r="R59" s="11">
        <v>7</v>
      </c>
      <c r="S59" s="11" t="s">
        <v>103</v>
      </c>
      <c r="T59" s="11" t="s">
        <v>270</v>
      </c>
      <c r="U59" s="11">
        <v>1</v>
      </c>
      <c r="V59" s="11">
        <v>10</v>
      </c>
      <c r="W59" s="11">
        <v>2026</v>
      </c>
      <c r="X59" s="11">
        <v>4331341</v>
      </c>
      <c r="Y59" s="184"/>
    </row>
    <row r="60" spans="1:25" s="9" customFormat="1" ht="33" customHeight="1">
      <c r="A60" s="8">
        <v>49</v>
      </c>
      <c r="B60" s="52" t="s">
        <v>2865</v>
      </c>
      <c r="C60" s="63" t="s">
        <v>208</v>
      </c>
      <c r="D60" s="52" t="s">
        <v>2865</v>
      </c>
      <c r="E60" s="63" t="s">
        <v>209</v>
      </c>
      <c r="F60" s="63" t="s">
        <v>210</v>
      </c>
      <c r="G60" s="63" t="s">
        <v>211</v>
      </c>
      <c r="H60" s="11" t="s">
        <v>212</v>
      </c>
      <c r="I60" s="63" t="s">
        <v>271</v>
      </c>
      <c r="J60" s="11" t="s">
        <v>272</v>
      </c>
      <c r="K60" s="63" t="s">
        <v>273</v>
      </c>
      <c r="L60" s="11" t="s">
        <v>274</v>
      </c>
      <c r="M60" s="11" t="s">
        <v>275</v>
      </c>
      <c r="N60" s="11">
        <v>2014</v>
      </c>
      <c r="O60" s="11">
        <v>1560</v>
      </c>
      <c r="P60" s="11">
        <v>70</v>
      </c>
      <c r="Q60" s="11">
        <v>2030</v>
      </c>
      <c r="R60" s="11">
        <v>3</v>
      </c>
      <c r="S60" s="11" t="s">
        <v>103</v>
      </c>
      <c r="T60" s="11" t="s">
        <v>276</v>
      </c>
      <c r="U60" s="11">
        <v>13</v>
      </c>
      <c r="V60" s="11">
        <v>12</v>
      </c>
      <c r="W60" s="11">
        <v>2026</v>
      </c>
      <c r="X60" s="11">
        <v>4331341</v>
      </c>
      <c r="Y60" s="184"/>
    </row>
    <row r="61" spans="1:25" s="46" customFormat="1" ht="33" customHeight="1">
      <c r="A61" s="8">
        <v>50</v>
      </c>
      <c r="B61" s="52" t="s">
        <v>2865</v>
      </c>
      <c r="C61" s="63" t="s">
        <v>208</v>
      </c>
      <c r="D61" s="52" t="s">
        <v>2865</v>
      </c>
      <c r="E61" s="63" t="s">
        <v>209</v>
      </c>
      <c r="F61" s="63" t="s">
        <v>210</v>
      </c>
      <c r="G61" s="63" t="s">
        <v>211</v>
      </c>
      <c r="H61" s="11" t="s">
        <v>212</v>
      </c>
      <c r="I61" s="63" t="s">
        <v>236</v>
      </c>
      <c r="J61" s="11" t="s">
        <v>237</v>
      </c>
      <c r="K61" s="63" t="s">
        <v>277</v>
      </c>
      <c r="L61" s="11" t="s">
        <v>278</v>
      </c>
      <c r="M61" s="11" t="s">
        <v>279</v>
      </c>
      <c r="N61" s="11">
        <v>2021</v>
      </c>
      <c r="O61" s="11">
        <v>2987</v>
      </c>
      <c r="P61" s="11">
        <v>140</v>
      </c>
      <c r="Q61" s="11">
        <v>1838</v>
      </c>
      <c r="R61" s="11">
        <v>16</v>
      </c>
      <c r="S61" s="11">
        <v>10</v>
      </c>
      <c r="T61" s="11" t="s">
        <v>280</v>
      </c>
      <c r="U61" s="11">
        <v>13</v>
      </c>
      <c r="V61" s="11">
        <v>1</v>
      </c>
      <c r="W61" s="11">
        <v>2027</v>
      </c>
      <c r="X61" s="11">
        <v>4331341</v>
      </c>
      <c r="Y61" s="4"/>
    </row>
    <row r="62" spans="1:25" s="46" customFormat="1" ht="33" customHeight="1">
      <c r="A62" s="8">
        <v>51</v>
      </c>
      <c r="B62" s="52" t="s">
        <v>2865</v>
      </c>
      <c r="C62" s="63" t="s">
        <v>208</v>
      </c>
      <c r="D62" s="52" t="s">
        <v>2865</v>
      </c>
      <c r="E62" s="63" t="s">
        <v>209</v>
      </c>
      <c r="F62" s="63" t="s">
        <v>210</v>
      </c>
      <c r="G62" s="63" t="s">
        <v>211</v>
      </c>
      <c r="H62" s="11" t="s">
        <v>212</v>
      </c>
      <c r="I62" s="63" t="s">
        <v>236</v>
      </c>
      <c r="J62" s="11" t="s">
        <v>84</v>
      </c>
      <c r="K62" s="63" t="s">
        <v>282</v>
      </c>
      <c r="L62" s="11" t="s">
        <v>283</v>
      </c>
      <c r="M62" s="11" t="s">
        <v>284</v>
      </c>
      <c r="N62" s="11">
        <v>2025</v>
      </c>
      <c r="O62" s="11">
        <v>6728</v>
      </c>
      <c r="P62" s="11">
        <v>235</v>
      </c>
      <c r="Q62" s="11">
        <v>16000</v>
      </c>
      <c r="R62" s="11">
        <v>44</v>
      </c>
      <c r="S62" s="11">
        <v>37</v>
      </c>
      <c r="T62" s="11" t="s">
        <v>285</v>
      </c>
      <c r="U62" s="11">
        <v>9</v>
      </c>
      <c r="V62" s="11">
        <v>3</v>
      </c>
      <c r="W62" s="11">
        <v>2026</v>
      </c>
      <c r="X62" s="11">
        <v>4331341</v>
      </c>
      <c r="Y62" s="4"/>
    </row>
    <row r="63" spans="1:25" s="46" customFormat="1">
      <c r="A63" s="8">
        <v>52</v>
      </c>
      <c r="B63" s="43" t="s">
        <v>2866</v>
      </c>
      <c r="C63" s="29" t="s">
        <v>287</v>
      </c>
      <c r="D63" s="43" t="s">
        <v>2866</v>
      </c>
      <c r="E63" s="29" t="s">
        <v>288</v>
      </c>
      <c r="F63" s="29" t="s">
        <v>288</v>
      </c>
      <c r="G63" s="29" t="s">
        <v>289</v>
      </c>
      <c r="H63" s="8">
        <v>1</v>
      </c>
      <c r="I63" s="29" t="s">
        <v>290</v>
      </c>
      <c r="J63" s="8" t="s">
        <v>291</v>
      </c>
      <c r="K63" s="29" t="s">
        <v>292</v>
      </c>
      <c r="L63" s="8" t="s">
        <v>293</v>
      </c>
      <c r="M63" s="8" t="s">
        <v>294</v>
      </c>
      <c r="N63" s="8">
        <v>2008</v>
      </c>
      <c r="O63" s="8">
        <v>2998</v>
      </c>
      <c r="P63" s="8">
        <v>107</v>
      </c>
      <c r="Q63" s="8">
        <v>5200</v>
      </c>
      <c r="R63" s="8">
        <v>5</v>
      </c>
      <c r="S63" s="8">
        <v>1</v>
      </c>
      <c r="T63" s="8" t="s">
        <v>295</v>
      </c>
      <c r="U63" s="8">
        <v>21</v>
      </c>
      <c r="V63" s="8">
        <v>12</v>
      </c>
      <c r="W63" s="8">
        <v>2026</v>
      </c>
      <c r="X63" s="8">
        <v>3678181</v>
      </c>
      <c r="Y63" s="4"/>
    </row>
    <row r="64" spans="1:25" s="46" customFormat="1">
      <c r="A64" s="8">
        <v>53</v>
      </c>
      <c r="B64" s="43" t="s">
        <v>2866</v>
      </c>
      <c r="C64" s="29" t="s">
        <v>287</v>
      </c>
      <c r="D64" s="43" t="s">
        <v>2866</v>
      </c>
      <c r="E64" s="29" t="s">
        <v>288</v>
      </c>
      <c r="F64" s="29" t="s">
        <v>288</v>
      </c>
      <c r="G64" s="29" t="s">
        <v>289</v>
      </c>
      <c r="H64" s="8">
        <v>1</v>
      </c>
      <c r="I64" s="29" t="s">
        <v>296</v>
      </c>
      <c r="J64" s="8" t="s">
        <v>297</v>
      </c>
      <c r="K64" s="29" t="s">
        <v>298</v>
      </c>
      <c r="L64" s="8" t="s">
        <v>299</v>
      </c>
      <c r="M64" s="8" t="s">
        <v>300</v>
      </c>
      <c r="N64" s="8">
        <v>2012</v>
      </c>
      <c r="O64" s="8">
        <v>2299</v>
      </c>
      <c r="P64" s="8">
        <v>92</v>
      </c>
      <c r="Q64" s="8">
        <v>3500</v>
      </c>
      <c r="R64" s="8">
        <v>3</v>
      </c>
      <c r="S64" s="8">
        <v>0</v>
      </c>
      <c r="T64" s="8" t="s">
        <v>301</v>
      </c>
      <c r="U64" s="8">
        <v>6</v>
      </c>
      <c r="V64" s="8">
        <v>12</v>
      </c>
      <c r="W64" s="8">
        <v>2026</v>
      </c>
      <c r="X64" s="8">
        <v>3678181</v>
      </c>
      <c r="Y64" s="4"/>
    </row>
    <row r="65" spans="1:25" s="46" customFormat="1" ht="25.5">
      <c r="A65" s="8">
        <v>54</v>
      </c>
      <c r="B65" s="43" t="s">
        <v>2866</v>
      </c>
      <c r="C65" s="29" t="s">
        <v>287</v>
      </c>
      <c r="D65" s="43" t="s">
        <v>2866</v>
      </c>
      <c r="E65" s="29" t="s">
        <v>288</v>
      </c>
      <c r="F65" s="29" t="s">
        <v>288</v>
      </c>
      <c r="G65" s="29" t="s">
        <v>289</v>
      </c>
      <c r="H65" s="8">
        <v>1</v>
      </c>
      <c r="I65" s="68" t="s">
        <v>2921</v>
      </c>
      <c r="J65" s="8" t="s">
        <v>303</v>
      </c>
      <c r="K65" s="29" t="s">
        <v>304</v>
      </c>
      <c r="L65" s="8" t="s">
        <v>305</v>
      </c>
      <c r="M65" s="8" t="s">
        <v>306</v>
      </c>
      <c r="N65" s="8">
        <v>2016</v>
      </c>
      <c r="O65" s="8">
        <v>6718</v>
      </c>
      <c r="P65" s="8">
        <v>162</v>
      </c>
      <c r="Q65" s="8">
        <v>12000</v>
      </c>
      <c r="R65" s="8">
        <v>35</v>
      </c>
      <c r="S65" s="8">
        <v>24</v>
      </c>
      <c r="T65" s="8" t="s">
        <v>307</v>
      </c>
      <c r="U65" s="8">
        <v>14</v>
      </c>
      <c r="V65" s="8">
        <v>6</v>
      </c>
      <c r="W65" s="8">
        <v>2026</v>
      </c>
      <c r="X65" s="8">
        <v>3678181</v>
      </c>
      <c r="Y65" s="4"/>
    </row>
    <row r="66" spans="1:25" s="46" customFormat="1">
      <c r="A66" s="8">
        <v>55</v>
      </c>
      <c r="B66" s="43" t="s">
        <v>2866</v>
      </c>
      <c r="C66" s="29" t="s">
        <v>287</v>
      </c>
      <c r="D66" s="43" t="s">
        <v>2866</v>
      </c>
      <c r="E66" s="29" t="s">
        <v>288</v>
      </c>
      <c r="F66" s="29" t="s">
        <v>288</v>
      </c>
      <c r="G66" s="29" t="s">
        <v>289</v>
      </c>
      <c r="H66" s="8">
        <v>1</v>
      </c>
      <c r="I66" s="29" t="s">
        <v>302</v>
      </c>
      <c r="J66" s="8" t="s">
        <v>303</v>
      </c>
      <c r="K66" s="29" t="s">
        <v>304</v>
      </c>
      <c r="L66" s="8" t="s">
        <v>308</v>
      </c>
      <c r="M66" s="8" t="s">
        <v>309</v>
      </c>
      <c r="N66" s="8">
        <v>2020</v>
      </c>
      <c r="O66" s="8">
        <v>6728</v>
      </c>
      <c r="P66" s="8">
        <v>235</v>
      </c>
      <c r="Q66" s="8">
        <v>16000</v>
      </c>
      <c r="R66" s="8">
        <v>44</v>
      </c>
      <c r="S66" s="8">
        <v>37</v>
      </c>
      <c r="T66" s="8">
        <v>424138</v>
      </c>
      <c r="U66" s="8">
        <v>11</v>
      </c>
      <c r="V66" s="8">
        <v>10</v>
      </c>
      <c r="W66" s="8">
        <v>2026</v>
      </c>
      <c r="X66" s="8">
        <v>3678181</v>
      </c>
      <c r="Y66" s="4"/>
    </row>
    <row r="67" spans="1:25" s="46" customFormat="1">
      <c r="A67" s="8">
        <v>56</v>
      </c>
      <c r="B67" s="43" t="s">
        <v>2866</v>
      </c>
      <c r="C67" s="29" t="s">
        <v>287</v>
      </c>
      <c r="D67" s="43" t="s">
        <v>2866</v>
      </c>
      <c r="E67" s="29" t="s">
        <v>288</v>
      </c>
      <c r="F67" s="29" t="s">
        <v>288</v>
      </c>
      <c r="G67" s="29" t="s">
        <v>289</v>
      </c>
      <c r="H67" s="8">
        <v>1</v>
      </c>
      <c r="I67" s="29" t="s">
        <v>310</v>
      </c>
      <c r="J67" s="8" t="s">
        <v>311</v>
      </c>
      <c r="K67" s="29" t="s">
        <v>312</v>
      </c>
      <c r="L67" s="8" t="s">
        <v>313</v>
      </c>
      <c r="M67" s="8" t="s">
        <v>314</v>
      </c>
      <c r="N67" s="8">
        <v>2014</v>
      </c>
      <c r="O67" s="8">
        <v>1498</v>
      </c>
      <c r="P67" s="8">
        <v>55</v>
      </c>
      <c r="Q67" s="8">
        <v>1550</v>
      </c>
      <c r="R67" s="8">
        <v>5</v>
      </c>
      <c r="S67" s="8">
        <v>0</v>
      </c>
      <c r="T67" s="8" t="s">
        <v>315</v>
      </c>
      <c r="U67" s="8">
        <v>6</v>
      </c>
      <c r="V67" s="8">
        <v>12</v>
      </c>
      <c r="W67" s="8">
        <v>2026</v>
      </c>
      <c r="X67" s="8">
        <v>3678181</v>
      </c>
      <c r="Y67" s="4"/>
    </row>
    <row r="68" spans="1:25" s="46" customFormat="1">
      <c r="A68" s="8">
        <v>57</v>
      </c>
      <c r="B68" s="43" t="s">
        <v>2866</v>
      </c>
      <c r="C68" s="29" t="s">
        <v>316</v>
      </c>
      <c r="D68" s="43" t="s">
        <v>2866</v>
      </c>
      <c r="E68" s="29" t="s">
        <v>288</v>
      </c>
      <c r="F68" s="29" t="s">
        <v>288</v>
      </c>
      <c r="G68" s="29" t="s">
        <v>289</v>
      </c>
      <c r="H68" s="8">
        <v>1</v>
      </c>
      <c r="I68" s="29" t="s">
        <v>317</v>
      </c>
      <c r="J68" s="8" t="s">
        <v>318</v>
      </c>
      <c r="K68" s="29" t="s">
        <v>319</v>
      </c>
      <c r="L68" s="8" t="s">
        <v>320</v>
      </c>
      <c r="M68" s="8" t="s">
        <v>321</v>
      </c>
      <c r="N68" s="8">
        <v>2014</v>
      </c>
      <c r="O68" s="8">
        <v>1968</v>
      </c>
      <c r="P68" s="8">
        <v>75</v>
      </c>
      <c r="Q68" s="8">
        <v>2800</v>
      </c>
      <c r="R68" s="8">
        <v>9</v>
      </c>
      <c r="S68" s="8">
        <v>0</v>
      </c>
      <c r="T68" s="8" t="s">
        <v>322</v>
      </c>
      <c r="U68" s="8">
        <v>17</v>
      </c>
      <c r="V68" s="8">
        <v>6</v>
      </c>
      <c r="W68" s="8">
        <v>2026</v>
      </c>
      <c r="X68" s="8">
        <v>3678181</v>
      </c>
      <c r="Y68" s="4"/>
    </row>
    <row r="69" spans="1:25" s="46" customFormat="1">
      <c r="A69" s="8">
        <v>58</v>
      </c>
      <c r="B69" s="43" t="s">
        <v>2866</v>
      </c>
      <c r="C69" s="29" t="s">
        <v>287</v>
      </c>
      <c r="D69" s="43" t="s">
        <v>2866</v>
      </c>
      <c r="E69" s="29" t="s">
        <v>288</v>
      </c>
      <c r="F69" s="29" t="s">
        <v>288</v>
      </c>
      <c r="G69" s="29" t="s">
        <v>289</v>
      </c>
      <c r="H69" s="8">
        <v>1</v>
      </c>
      <c r="I69" s="29" t="s">
        <v>218</v>
      </c>
      <c r="J69" s="8" t="s">
        <v>323</v>
      </c>
      <c r="K69" s="29" t="s">
        <v>292</v>
      </c>
      <c r="L69" s="8" t="s">
        <v>324</v>
      </c>
      <c r="M69" s="8" t="s">
        <v>325</v>
      </c>
      <c r="N69" s="8">
        <v>2020</v>
      </c>
      <c r="O69" s="8">
        <v>2287</v>
      </c>
      <c r="P69" s="8">
        <v>100</v>
      </c>
      <c r="Q69" s="8">
        <v>3500</v>
      </c>
      <c r="R69" s="8">
        <v>7</v>
      </c>
      <c r="S69" s="8">
        <v>3</v>
      </c>
      <c r="T69" s="8">
        <v>678126</v>
      </c>
      <c r="U69" s="8">
        <v>21</v>
      </c>
      <c r="V69" s="8">
        <v>12</v>
      </c>
      <c r="W69" s="8">
        <v>2026</v>
      </c>
      <c r="X69" s="8">
        <v>3678181</v>
      </c>
      <c r="Y69" s="4"/>
    </row>
    <row r="70" spans="1:25" s="46" customFormat="1">
      <c r="A70" s="8">
        <v>59</v>
      </c>
      <c r="B70" s="43" t="s">
        <v>2866</v>
      </c>
      <c r="C70" s="29" t="s">
        <v>287</v>
      </c>
      <c r="D70" s="43" t="s">
        <v>2866</v>
      </c>
      <c r="E70" s="29" t="s">
        <v>288</v>
      </c>
      <c r="F70" s="29" t="s">
        <v>288</v>
      </c>
      <c r="G70" s="29" t="s">
        <v>289</v>
      </c>
      <c r="H70" s="8">
        <v>1</v>
      </c>
      <c r="I70" s="29" t="s">
        <v>302</v>
      </c>
      <c r="J70" s="8" t="s">
        <v>326</v>
      </c>
      <c r="K70" s="29" t="s">
        <v>327</v>
      </c>
      <c r="L70" s="8" t="s">
        <v>328</v>
      </c>
      <c r="M70" s="8" t="s">
        <v>329</v>
      </c>
      <c r="N70" s="8">
        <v>2012</v>
      </c>
      <c r="O70" s="8">
        <v>6871</v>
      </c>
      <c r="P70" s="8">
        <v>184</v>
      </c>
      <c r="Q70" s="8">
        <v>10000</v>
      </c>
      <c r="R70" s="8">
        <v>43</v>
      </c>
      <c r="S70" s="8">
        <v>34</v>
      </c>
      <c r="T70" s="8" t="s">
        <v>330</v>
      </c>
      <c r="U70" s="8">
        <v>12</v>
      </c>
      <c r="V70" s="8">
        <v>8</v>
      </c>
      <c r="W70" s="8">
        <v>2026</v>
      </c>
      <c r="X70" s="8">
        <v>3678181</v>
      </c>
      <c r="Y70" s="4"/>
    </row>
    <row r="71" spans="1:25" s="46" customFormat="1">
      <c r="A71" s="8">
        <v>60</v>
      </c>
      <c r="B71" s="43" t="s">
        <v>2866</v>
      </c>
      <c r="C71" s="29" t="s">
        <v>287</v>
      </c>
      <c r="D71" s="43" t="s">
        <v>2866</v>
      </c>
      <c r="E71" s="29" t="s">
        <v>288</v>
      </c>
      <c r="F71" s="29" t="s">
        <v>288</v>
      </c>
      <c r="G71" s="29" t="s">
        <v>289</v>
      </c>
      <c r="H71" s="8">
        <v>1</v>
      </c>
      <c r="I71" s="29" t="s">
        <v>218</v>
      </c>
      <c r="J71" s="11" t="s">
        <v>85</v>
      </c>
      <c r="K71" s="29" t="s">
        <v>332</v>
      </c>
      <c r="L71" s="8" t="s">
        <v>333</v>
      </c>
      <c r="M71" s="8" t="s">
        <v>334</v>
      </c>
      <c r="N71" s="8">
        <v>2016</v>
      </c>
      <c r="O71" s="8">
        <v>1968</v>
      </c>
      <c r="P71" s="8">
        <v>120</v>
      </c>
      <c r="Q71" s="8">
        <v>7000</v>
      </c>
      <c r="R71" s="8">
        <v>16</v>
      </c>
      <c r="S71" s="8">
        <v>11</v>
      </c>
      <c r="T71" s="8" t="s">
        <v>335</v>
      </c>
      <c r="U71" s="8">
        <v>23</v>
      </c>
      <c r="V71" s="8">
        <v>6</v>
      </c>
      <c r="W71" s="8">
        <v>2026</v>
      </c>
      <c r="X71" s="8">
        <v>3678181</v>
      </c>
      <c r="Y71" s="4"/>
    </row>
    <row r="72" spans="1:25" s="46" customFormat="1">
      <c r="A72" s="8">
        <v>61</v>
      </c>
      <c r="B72" s="43" t="s">
        <v>2866</v>
      </c>
      <c r="C72" s="29" t="s">
        <v>287</v>
      </c>
      <c r="D72" s="43" t="s">
        <v>2866</v>
      </c>
      <c r="E72" s="29" t="s">
        <v>288</v>
      </c>
      <c r="F72" s="29" t="s">
        <v>288</v>
      </c>
      <c r="G72" s="29" t="s">
        <v>289</v>
      </c>
      <c r="H72" s="8">
        <v>1</v>
      </c>
      <c r="I72" s="29" t="s">
        <v>218</v>
      </c>
      <c r="J72" s="11" t="s">
        <v>85</v>
      </c>
      <c r="K72" s="29" t="s">
        <v>332</v>
      </c>
      <c r="L72" s="8" t="s">
        <v>336</v>
      </c>
      <c r="M72" s="8" t="s">
        <v>337</v>
      </c>
      <c r="N72" s="8">
        <v>2013</v>
      </c>
      <c r="O72" s="8">
        <v>1968</v>
      </c>
      <c r="P72" s="8">
        <v>120</v>
      </c>
      <c r="Q72" s="8">
        <v>5000</v>
      </c>
      <c r="R72" s="8">
        <v>16</v>
      </c>
      <c r="S72" s="8">
        <v>10</v>
      </c>
      <c r="T72" s="8" t="s">
        <v>338</v>
      </c>
      <c r="U72" s="8">
        <v>6</v>
      </c>
      <c r="V72" s="8">
        <v>8</v>
      </c>
      <c r="W72" s="8">
        <v>2026</v>
      </c>
      <c r="X72" s="8">
        <v>3678181</v>
      </c>
      <c r="Y72" s="4"/>
    </row>
    <row r="73" spans="1:25" s="46" customFormat="1">
      <c r="A73" s="8">
        <v>62</v>
      </c>
      <c r="B73" s="43" t="s">
        <v>2866</v>
      </c>
      <c r="C73" s="29" t="s">
        <v>287</v>
      </c>
      <c r="D73" s="43" t="s">
        <v>2866</v>
      </c>
      <c r="E73" s="29" t="s">
        <v>288</v>
      </c>
      <c r="F73" s="29" t="s">
        <v>288</v>
      </c>
      <c r="G73" s="29" t="s">
        <v>289</v>
      </c>
      <c r="H73" s="8">
        <v>1</v>
      </c>
      <c r="I73" s="29" t="s">
        <v>310</v>
      </c>
      <c r="J73" s="8" t="s">
        <v>339</v>
      </c>
      <c r="K73" s="29" t="s">
        <v>312</v>
      </c>
      <c r="L73" s="8" t="s">
        <v>340</v>
      </c>
      <c r="M73" s="8" t="s">
        <v>341</v>
      </c>
      <c r="N73" s="8">
        <v>2006</v>
      </c>
      <c r="O73" s="8">
        <v>1598</v>
      </c>
      <c r="P73" s="8">
        <v>64</v>
      </c>
      <c r="Q73" s="8">
        <v>1740</v>
      </c>
      <c r="R73" s="8">
        <v>5</v>
      </c>
      <c r="S73" s="8">
        <v>0</v>
      </c>
      <c r="T73" s="8" t="s">
        <v>342</v>
      </c>
      <c r="U73" s="8">
        <v>23</v>
      </c>
      <c r="V73" s="8">
        <v>2</v>
      </c>
      <c r="W73" s="8">
        <v>2026</v>
      </c>
      <c r="X73" s="8">
        <v>3678181</v>
      </c>
      <c r="Y73" s="4"/>
    </row>
    <row r="74" spans="1:25" s="46" customFormat="1">
      <c r="A74" s="8">
        <v>63</v>
      </c>
      <c r="B74" s="43" t="s">
        <v>2866</v>
      </c>
      <c r="C74" s="29" t="s">
        <v>287</v>
      </c>
      <c r="D74" s="43" t="s">
        <v>2866</v>
      </c>
      <c r="E74" s="29" t="s">
        <v>288</v>
      </c>
      <c r="F74" s="29" t="s">
        <v>288</v>
      </c>
      <c r="G74" s="29" t="s">
        <v>289</v>
      </c>
      <c r="H74" s="8">
        <v>1</v>
      </c>
      <c r="I74" s="29" t="s">
        <v>317</v>
      </c>
      <c r="J74" s="8" t="s">
        <v>339</v>
      </c>
      <c r="K74" s="29" t="s">
        <v>312</v>
      </c>
      <c r="L74" s="8" t="s">
        <v>343</v>
      </c>
      <c r="M74" s="8" t="s">
        <v>344</v>
      </c>
      <c r="N74" s="8">
        <v>2021</v>
      </c>
      <c r="O74" s="8">
        <v>1461</v>
      </c>
      <c r="P74" s="8">
        <v>55</v>
      </c>
      <c r="Q74" s="8">
        <v>1635</v>
      </c>
      <c r="R74" s="8">
        <v>4</v>
      </c>
      <c r="S74" s="8">
        <v>2</v>
      </c>
      <c r="T74" s="8" t="s">
        <v>345</v>
      </c>
      <c r="U74" s="8">
        <v>23</v>
      </c>
      <c r="V74" s="8">
        <v>8</v>
      </c>
      <c r="W74" s="8">
        <v>2026</v>
      </c>
      <c r="X74" s="8">
        <v>3678181</v>
      </c>
      <c r="Y74" s="4"/>
    </row>
    <row r="75" spans="1:25" s="46" customFormat="1">
      <c r="A75" s="8">
        <v>64</v>
      </c>
      <c r="B75" s="43" t="s">
        <v>2866</v>
      </c>
      <c r="C75" s="29" t="s">
        <v>287</v>
      </c>
      <c r="D75" s="43" t="s">
        <v>2866</v>
      </c>
      <c r="E75" s="29" t="s">
        <v>288</v>
      </c>
      <c r="F75" s="29" t="s">
        <v>288</v>
      </c>
      <c r="G75" s="29" t="s">
        <v>289</v>
      </c>
      <c r="H75" s="8">
        <v>1</v>
      </c>
      <c r="I75" s="29" t="s">
        <v>317</v>
      </c>
      <c r="J75" s="8" t="s">
        <v>339</v>
      </c>
      <c r="K75" s="29" t="s">
        <v>346</v>
      </c>
      <c r="L75" s="8" t="s">
        <v>347</v>
      </c>
      <c r="M75" s="8" t="s">
        <v>348</v>
      </c>
      <c r="N75" s="8">
        <v>2011</v>
      </c>
      <c r="O75" s="8">
        <v>1461</v>
      </c>
      <c r="P75" s="8">
        <v>79</v>
      </c>
      <c r="Q75" s="8">
        <v>1755</v>
      </c>
      <c r="R75" s="8">
        <v>5</v>
      </c>
      <c r="S75" s="8">
        <v>0</v>
      </c>
      <c r="T75" s="8" t="s">
        <v>349</v>
      </c>
      <c r="U75" s="8">
        <v>30</v>
      </c>
      <c r="V75" s="8">
        <v>12</v>
      </c>
      <c r="W75" s="8">
        <v>2026</v>
      </c>
      <c r="X75" s="8">
        <v>3678181</v>
      </c>
      <c r="Y75" s="4"/>
    </row>
    <row r="76" spans="1:25" s="46" customFormat="1">
      <c r="A76" s="8">
        <v>65</v>
      </c>
      <c r="B76" s="43" t="s">
        <v>2866</v>
      </c>
      <c r="C76" s="29" t="s">
        <v>287</v>
      </c>
      <c r="D76" s="43" t="s">
        <v>2866</v>
      </c>
      <c r="E76" s="29" t="s">
        <v>288</v>
      </c>
      <c r="F76" s="29" t="s">
        <v>288</v>
      </c>
      <c r="G76" s="29" t="s">
        <v>289</v>
      </c>
      <c r="H76" s="8">
        <v>1</v>
      </c>
      <c r="I76" s="29" t="s">
        <v>350</v>
      </c>
      <c r="J76" s="8" t="s">
        <v>351</v>
      </c>
      <c r="K76" s="29" t="s">
        <v>352</v>
      </c>
      <c r="L76" s="8" t="s">
        <v>353</v>
      </c>
      <c r="M76" s="8" t="s">
        <v>354</v>
      </c>
      <c r="N76" s="8">
        <v>2021</v>
      </c>
      <c r="O76" s="8">
        <v>2987</v>
      </c>
      <c r="P76" s="8">
        <v>140</v>
      </c>
      <c r="Q76" s="8">
        <v>5500</v>
      </c>
      <c r="R76" s="8">
        <v>16</v>
      </c>
      <c r="S76" s="8">
        <v>10</v>
      </c>
      <c r="T76" s="8" t="s">
        <v>355</v>
      </c>
      <c r="U76" s="8">
        <v>28</v>
      </c>
      <c r="V76" s="8">
        <v>12</v>
      </c>
      <c r="W76" s="8">
        <v>2026</v>
      </c>
      <c r="X76" s="8">
        <v>3678181</v>
      </c>
      <c r="Y76" s="4"/>
    </row>
    <row r="77" spans="1:25" s="46" customFormat="1">
      <c r="A77" s="8">
        <v>66</v>
      </c>
      <c r="B77" s="43" t="s">
        <v>2866</v>
      </c>
      <c r="C77" s="29" t="s">
        <v>287</v>
      </c>
      <c r="D77" s="43" t="s">
        <v>2866</v>
      </c>
      <c r="E77" s="29" t="s">
        <v>288</v>
      </c>
      <c r="F77" s="29" t="s">
        <v>288</v>
      </c>
      <c r="G77" s="29" t="s">
        <v>289</v>
      </c>
      <c r="H77" s="8">
        <v>1</v>
      </c>
      <c r="I77" s="29" t="s">
        <v>218</v>
      </c>
      <c r="J77" s="8" t="s">
        <v>291</v>
      </c>
      <c r="K77" s="29" t="s">
        <v>292</v>
      </c>
      <c r="L77" s="8" t="s">
        <v>356</v>
      </c>
      <c r="M77" s="8" t="s">
        <v>357</v>
      </c>
      <c r="N77" s="8">
        <v>2010</v>
      </c>
      <c r="O77" s="8">
        <v>2998</v>
      </c>
      <c r="P77" s="8">
        <v>103</v>
      </c>
      <c r="Q77" s="8">
        <v>5000</v>
      </c>
      <c r="R77" s="8">
        <v>15</v>
      </c>
      <c r="S77" s="8">
        <v>10</v>
      </c>
      <c r="T77" s="8" t="s">
        <v>358</v>
      </c>
      <c r="U77" s="8">
        <v>21</v>
      </c>
      <c r="V77" s="8">
        <v>8</v>
      </c>
      <c r="W77" s="8">
        <v>2026</v>
      </c>
      <c r="X77" s="8">
        <v>3678181</v>
      </c>
      <c r="Y77" s="4"/>
    </row>
    <row r="78" spans="1:25" s="46" customFormat="1">
      <c r="A78" s="8">
        <v>67</v>
      </c>
      <c r="B78" s="43" t="s">
        <v>2866</v>
      </c>
      <c r="C78" s="29" t="s">
        <v>287</v>
      </c>
      <c r="D78" s="43" t="s">
        <v>2866</v>
      </c>
      <c r="E78" s="29" t="s">
        <v>288</v>
      </c>
      <c r="F78" s="29" t="s">
        <v>288</v>
      </c>
      <c r="G78" s="29" t="s">
        <v>289</v>
      </c>
      <c r="H78" s="8">
        <v>1</v>
      </c>
      <c r="I78" s="29" t="s">
        <v>310</v>
      </c>
      <c r="J78" s="8" t="s">
        <v>359</v>
      </c>
      <c r="K78" s="29" t="s">
        <v>360</v>
      </c>
      <c r="L78" s="8" t="s">
        <v>361</v>
      </c>
      <c r="M78" s="8" t="s">
        <v>362</v>
      </c>
      <c r="N78" s="8">
        <v>2011</v>
      </c>
      <c r="O78" s="8">
        <v>1998</v>
      </c>
      <c r="P78" s="8">
        <v>120</v>
      </c>
      <c r="Q78" s="8">
        <v>2030</v>
      </c>
      <c r="R78" s="8">
        <v>5</v>
      </c>
      <c r="S78" s="8">
        <v>0</v>
      </c>
      <c r="T78" s="8" t="s">
        <v>363</v>
      </c>
      <c r="U78" s="8">
        <v>13</v>
      </c>
      <c r="V78" s="8">
        <v>2</v>
      </c>
      <c r="W78" s="8">
        <v>2026</v>
      </c>
      <c r="X78" s="8">
        <v>3678181</v>
      </c>
      <c r="Y78" s="4"/>
    </row>
    <row r="79" spans="1:25" s="46" customFormat="1">
      <c r="A79" s="8">
        <v>68</v>
      </c>
      <c r="B79" s="43" t="s">
        <v>2866</v>
      </c>
      <c r="C79" s="29" t="s">
        <v>287</v>
      </c>
      <c r="D79" s="43" t="s">
        <v>2866</v>
      </c>
      <c r="E79" s="29" t="s">
        <v>288</v>
      </c>
      <c r="F79" s="29" t="s">
        <v>288</v>
      </c>
      <c r="G79" s="29" t="s">
        <v>289</v>
      </c>
      <c r="H79" s="8">
        <v>1</v>
      </c>
      <c r="I79" s="29" t="s">
        <v>364</v>
      </c>
      <c r="J79" s="8" t="s">
        <v>365</v>
      </c>
      <c r="K79" s="29">
        <v>650</v>
      </c>
      <c r="L79" s="8" t="s">
        <v>366</v>
      </c>
      <c r="M79" s="6" t="s">
        <v>367</v>
      </c>
      <c r="N79" s="8">
        <v>2001</v>
      </c>
      <c r="O79" s="8">
        <v>4760</v>
      </c>
      <c r="P79" s="8">
        <v>48</v>
      </c>
      <c r="Q79" s="8">
        <v>5850</v>
      </c>
      <c r="R79" s="8">
        <v>3</v>
      </c>
      <c r="S79" s="8">
        <v>0</v>
      </c>
      <c r="T79" s="8" t="s">
        <v>368</v>
      </c>
      <c r="U79" s="8">
        <v>2</v>
      </c>
      <c r="V79" s="8">
        <v>4</v>
      </c>
      <c r="W79" s="8">
        <v>2026</v>
      </c>
      <c r="X79" s="8">
        <v>3678181</v>
      </c>
      <c r="Y79" s="4"/>
    </row>
    <row r="80" spans="1:25" s="46" customFormat="1">
      <c r="A80" s="8">
        <v>69</v>
      </c>
      <c r="B80" s="43" t="s">
        <v>2866</v>
      </c>
      <c r="C80" s="29" t="s">
        <v>287</v>
      </c>
      <c r="D80" s="43" t="s">
        <v>2866</v>
      </c>
      <c r="E80" s="29" t="s">
        <v>288</v>
      </c>
      <c r="F80" s="29" t="s">
        <v>288</v>
      </c>
      <c r="G80" s="29" t="s">
        <v>289</v>
      </c>
      <c r="H80" s="8">
        <v>1</v>
      </c>
      <c r="I80" s="29" t="s">
        <v>350</v>
      </c>
      <c r="J80" s="8" t="s">
        <v>339</v>
      </c>
      <c r="K80" s="29" t="s">
        <v>346</v>
      </c>
      <c r="L80" s="8" t="s">
        <v>369</v>
      </c>
      <c r="M80" s="8" t="s">
        <v>370</v>
      </c>
      <c r="N80" s="8">
        <v>2023</v>
      </c>
      <c r="O80" s="8">
        <v>1461</v>
      </c>
      <c r="P80" s="8">
        <v>84</v>
      </c>
      <c r="Q80" s="8">
        <v>3449</v>
      </c>
      <c r="R80" s="8">
        <v>4</v>
      </c>
      <c r="S80" s="8">
        <v>2</v>
      </c>
      <c r="T80" s="8" t="s">
        <v>371</v>
      </c>
      <c r="U80" s="8">
        <v>26</v>
      </c>
      <c r="V80" s="8">
        <v>6</v>
      </c>
      <c r="W80" s="8">
        <v>2026</v>
      </c>
      <c r="X80" s="8">
        <v>3678181</v>
      </c>
      <c r="Y80" s="4"/>
    </row>
    <row r="81" spans="1:25" s="46" customFormat="1">
      <c r="A81" s="8">
        <v>70</v>
      </c>
      <c r="B81" s="43" t="s">
        <v>2866</v>
      </c>
      <c r="C81" s="29" t="s">
        <v>287</v>
      </c>
      <c r="D81" s="43" t="s">
        <v>2866</v>
      </c>
      <c r="E81" s="29" t="s">
        <v>288</v>
      </c>
      <c r="F81" s="29" t="s">
        <v>288</v>
      </c>
      <c r="G81" s="29" t="s">
        <v>289</v>
      </c>
      <c r="H81" s="8">
        <v>1</v>
      </c>
      <c r="I81" s="29" t="s">
        <v>372</v>
      </c>
      <c r="J81" s="8" t="s">
        <v>303</v>
      </c>
      <c r="K81" s="29" t="s">
        <v>292</v>
      </c>
      <c r="L81" s="8" t="s">
        <v>373</v>
      </c>
      <c r="M81" s="8" t="s">
        <v>374</v>
      </c>
      <c r="N81" s="8">
        <v>2024</v>
      </c>
      <c r="O81" s="8">
        <v>2998</v>
      </c>
      <c r="P81" s="8">
        <v>129</v>
      </c>
      <c r="Q81" s="8">
        <v>8200</v>
      </c>
      <c r="R81" s="8">
        <v>3</v>
      </c>
      <c r="S81" s="8">
        <v>0</v>
      </c>
      <c r="T81" s="8" t="s">
        <v>375</v>
      </c>
      <c r="U81" s="8">
        <v>19</v>
      </c>
      <c r="V81" s="8">
        <v>11</v>
      </c>
      <c r="W81" s="8">
        <v>2026</v>
      </c>
      <c r="X81" s="8">
        <v>3678181</v>
      </c>
      <c r="Y81" s="4"/>
    </row>
    <row r="82" spans="1:25" s="46" customFormat="1">
      <c r="A82" s="8">
        <v>71</v>
      </c>
      <c r="B82" s="43" t="s">
        <v>2866</v>
      </c>
      <c r="C82" s="29" t="s">
        <v>287</v>
      </c>
      <c r="D82" s="43" t="s">
        <v>2866</v>
      </c>
      <c r="E82" s="29" t="s">
        <v>288</v>
      </c>
      <c r="F82" s="29" t="s">
        <v>288</v>
      </c>
      <c r="G82" s="29" t="s">
        <v>289</v>
      </c>
      <c r="H82" s="8">
        <v>1</v>
      </c>
      <c r="I82" s="29" t="s">
        <v>350</v>
      </c>
      <c r="J82" s="8" t="s">
        <v>339</v>
      </c>
      <c r="K82" s="29" t="s">
        <v>346</v>
      </c>
      <c r="L82" s="8" t="s">
        <v>376</v>
      </c>
      <c r="M82" s="8" t="s">
        <v>377</v>
      </c>
      <c r="N82" s="8">
        <v>2025</v>
      </c>
      <c r="O82" s="8">
        <v>1199</v>
      </c>
      <c r="P82" s="8">
        <v>96</v>
      </c>
      <c r="Q82" s="8">
        <v>3395</v>
      </c>
      <c r="R82" s="8">
        <v>4</v>
      </c>
      <c r="S82" s="8">
        <v>2</v>
      </c>
      <c r="T82" s="8" t="s">
        <v>378</v>
      </c>
      <c r="U82" s="8">
        <v>7</v>
      </c>
      <c r="V82" s="8">
        <v>7</v>
      </c>
      <c r="W82" s="8">
        <v>2026</v>
      </c>
      <c r="X82" s="8">
        <v>3678181</v>
      </c>
      <c r="Y82" s="4"/>
    </row>
    <row r="83" spans="1:25" s="46" customFormat="1">
      <c r="A83" s="8">
        <v>72</v>
      </c>
      <c r="B83" s="43" t="s">
        <v>2866</v>
      </c>
      <c r="C83" s="29" t="s">
        <v>287</v>
      </c>
      <c r="D83" s="43" t="s">
        <v>2866</v>
      </c>
      <c r="E83" s="29" t="s">
        <v>288</v>
      </c>
      <c r="F83" s="29" t="s">
        <v>288</v>
      </c>
      <c r="G83" s="29" t="s">
        <v>289</v>
      </c>
      <c r="H83" s="8">
        <v>1</v>
      </c>
      <c r="I83" s="29" t="s">
        <v>296</v>
      </c>
      <c r="J83" s="8" t="s">
        <v>297</v>
      </c>
      <c r="K83" s="29" t="s">
        <v>379</v>
      </c>
      <c r="L83" s="8" t="s">
        <v>380</v>
      </c>
      <c r="M83" s="8" t="s">
        <v>381</v>
      </c>
      <c r="N83" s="8">
        <v>2025</v>
      </c>
      <c r="O83" s="8">
        <v>1461</v>
      </c>
      <c r="P83" s="8">
        <v>70</v>
      </c>
      <c r="Q83" s="8">
        <v>1835</v>
      </c>
      <c r="R83" s="8">
        <v>2</v>
      </c>
      <c r="S83" s="8">
        <v>0</v>
      </c>
      <c r="T83" s="8" t="s">
        <v>382</v>
      </c>
      <c r="U83" s="8">
        <v>4</v>
      </c>
      <c r="V83" s="8">
        <v>9</v>
      </c>
      <c r="W83" s="8">
        <v>2026</v>
      </c>
      <c r="X83" s="8">
        <v>3678181</v>
      </c>
      <c r="Y83" s="4"/>
    </row>
    <row r="84" spans="1:25" s="46" customFormat="1">
      <c r="A84" s="8">
        <v>73</v>
      </c>
      <c r="B84" s="43" t="s">
        <v>2866</v>
      </c>
      <c r="C84" s="29" t="s">
        <v>287</v>
      </c>
      <c r="D84" s="43" t="s">
        <v>2866</v>
      </c>
      <c r="E84" s="29" t="s">
        <v>288</v>
      </c>
      <c r="F84" s="29" t="s">
        <v>288</v>
      </c>
      <c r="G84" s="29" t="s">
        <v>289</v>
      </c>
      <c r="H84" s="8">
        <v>1</v>
      </c>
      <c r="I84" s="29" t="s">
        <v>218</v>
      </c>
      <c r="J84" s="8" t="s">
        <v>303</v>
      </c>
      <c r="K84" s="29" t="s">
        <v>292</v>
      </c>
      <c r="L84" s="8" t="s">
        <v>383</v>
      </c>
      <c r="M84" s="8" t="s">
        <v>384</v>
      </c>
      <c r="N84" s="8">
        <v>2025</v>
      </c>
      <c r="O84" s="8">
        <v>2998</v>
      </c>
      <c r="P84" s="8">
        <v>129</v>
      </c>
      <c r="Q84" s="8">
        <v>4200</v>
      </c>
      <c r="R84" s="8">
        <v>16</v>
      </c>
      <c r="S84" s="8">
        <v>11</v>
      </c>
      <c r="T84" s="8" t="s">
        <v>385</v>
      </c>
      <c r="U84" s="8">
        <v>13</v>
      </c>
      <c r="V84" s="8">
        <v>10</v>
      </c>
      <c r="W84" s="8">
        <v>2026</v>
      </c>
      <c r="X84" s="8">
        <v>3678181</v>
      </c>
      <c r="Y84" s="4"/>
    </row>
    <row r="85" spans="1:25" s="46" customFormat="1">
      <c r="A85" s="8">
        <v>74</v>
      </c>
      <c r="B85" s="43" t="s">
        <v>2866</v>
      </c>
      <c r="C85" s="29" t="s">
        <v>287</v>
      </c>
      <c r="D85" s="43" t="s">
        <v>2866</v>
      </c>
      <c r="E85" s="29" t="s">
        <v>288</v>
      </c>
      <c r="F85" s="29" t="s">
        <v>288</v>
      </c>
      <c r="G85" s="29" t="s">
        <v>289</v>
      </c>
      <c r="H85" s="8">
        <v>1</v>
      </c>
      <c r="I85" s="29" t="s">
        <v>218</v>
      </c>
      <c r="J85" s="8" t="s">
        <v>303</v>
      </c>
      <c r="K85" s="29" t="s">
        <v>292</v>
      </c>
      <c r="L85" s="8" t="s">
        <v>386</v>
      </c>
      <c r="M85" s="8" t="s">
        <v>387</v>
      </c>
      <c r="N85" s="8">
        <v>2025</v>
      </c>
      <c r="O85" s="8">
        <v>2998</v>
      </c>
      <c r="P85" s="8">
        <v>129</v>
      </c>
      <c r="Q85" s="8">
        <v>4200</v>
      </c>
      <c r="R85" s="8">
        <v>16</v>
      </c>
      <c r="S85" s="8">
        <v>11</v>
      </c>
      <c r="T85" s="8" t="s">
        <v>388</v>
      </c>
      <c r="U85" s="8">
        <v>2</v>
      </c>
      <c r="V85" s="8">
        <v>12</v>
      </c>
      <c r="W85" s="8">
        <v>2026</v>
      </c>
      <c r="X85" s="8">
        <v>3678181</v>
      </c>
      <c r="Y85" s="4"/>
    </row>
    <row r="86" spans="1:25" s="46" customFormat="1" ht="45.75" customHeight="1">
      <c r="A86" s="8">
        <v>75</v>
      </c>
      <c r="B86" s="62" t="s">
        <v>2867</v>
      </c>
      <c r="C86" s="68" t="s">
        <v>389</v>
      </c>
      <c r="D86" s="62" t="s">
        <v>2867</v>
      </c>
      <c r="E86" s="29" t="s">
        <v>390</v>
      </c>
      <c r="F86" s="29" t="s">
        <v>390</v>
      </c>
      <c r="G86" s="68" t="s">
        <v>2869</v>
      </c>
      <c r="H86" s="8">
        <v>3</v>
      </c>
      <c r="I86" s="68" t="s">
        <v>310</v>
      </c>
      <c r="J86" s="8" t="s">
        <v>339</v>
      </c>
      <c r="K86" s="29" t="s">
        <v>346</v>
      </c>
      <c r="L86" s="8" t="s">
        <v>391</v>
      </c>
      <c r="M86" s="8" t="s">
        <v>392</v>
      </c>
      <c r="N86" s="8">
        <v>2011</v>
      </c>
      <c r="O86" s="8">
        <v>1461</v>
      </c>
      <c r="P86" s="8">
        <v>66</v>
      </c>
      <c r="Q86" s="8">
        <v>1740</v>
      </c>
      <c r="R86" s="8">
        <v>5</v>
      </c>
      <c r="S86" s="8">
        <v>0</v>
      </c>
      <c r="T86" s="8" t="s">
        <v>2978</v>
      </c>
      <c r="U86" s="8">
        <v>28</v>
      </c>
      <c r="V86" s="8">
        <v>6</v>
      </c>
      <c r="W86" s="8">
        <v>2026</v>
      </c>
      <c r="X86" s="8">
        <v>4278752</v>
      </c>
      <c r="Y86" s="4"/>
    </row>
    <row r="87" spans="1:25" s="46" customFormat="1" ht="45.75" customHeight="1">
      <c r="A87" s="8">
        <v>76</v>
      </c>
      <c r="B87" s="62" t="s">
        <v>2867</v>
      </c>
      <c r="C87" s="68" t="s">
        <v>393</v>
      </c>
      <c r="D87" s="62" t="s">
        <v>2867</v>
      </c>
      <c r="E87" s="29" t="s">
        <v>390</v>
      </c>
      <c r="F87" s="29" t="s">
        <v>390</v>
      </c>
      <c r="G87" s="68" t="s">
        <v>2869</v>
      </c>
      <c r="H87" s="8">
        <v>3</v>
      </c>
      <c r="I87" s="68" t="s">
        <v>394</v>
      </c>
      <c r="J87" s="8" t="s">
        <v>395</v>
      </c>
      <c r="K87" s="29" t="s">
        <v>396</v>
      </c>
      <c r="L87" s="8" t="s">
        <v>397</v>
      </c>
      <c r="M87" s="8" t="s">
        <v>398</v>
      </c>
      <c r="N87" s="8">
        <v>2008</v>
      </c>
      <c r="O87" s="8">
        <v>1896</v>
      </c>
      <c r="P87" s="8">
        <v>77</v>
      </c>
      <c r="Q87" s="8">
        <v>1970</v>
      </c>
      <c r="R87" s="8">
        <v>5</v>
      </c>
      <c r="S87" s="8">
        <v>0</v>
      </c>
      <c r="T87" s="8" t="s">
        <v>399</v>
      </c>
      <c r="U87" s="8">
        <v>12</v>
      </c>
      <c r="V87" s="8">
        <v>10</v>
      </c>
      <c r="W87" s="8">
        <v>2026</v>
      </c>
      <c r="X87" s="8">
        <v>4278752</v>
      </c>
      <c r="Y87" s="4"/>
    </row>
    <row r="88" spans="1:25" s="46" customFormat="1" ht="45.75" customHeight="1">
      <c r="A88" s="8">
        <v>77</v>
      </c>
      <c r="B88" s="62" t="s">
        <v>2867</v>
      </c>
      <c r="C88" s="68" t="s">
        <v>400</v>
      </c>
      <c r="D88" s="62" t="s">
        <v>2867</v>
      </c>
      <c r="E88" s="29" t="s">
        <v>390</v>
      </c>
      <c r="F88" s="29" t="s">
        <v>390</v>
      </c>
      <c r="G88" s="68" t="s">
        <v>2869</v>
      </c>
      <c r="H88" s="8">
        <v>3</v>
      </c>
      <c r="I88" s="68" t="s">
        <v>218</v>
      </c>
      <c r="J88" s="8" t="s">
        <v>303</v>
      </c>
      <c r="K88" s="29" t="s">
        <v>401</v>
      </c>
      <c r="L88" s="8" t="s">
        <v>402</v>
      </c>
      <c r="M88" s="8" t="s">
        <v>403</v>
      </c>
      <c r="N88" s="8">
        <v>2009</v>
      </c>
      <c r="O88" s="8">
        <v>2998</v>
      </c>
      <c r="P88" s="8">
        <v>107</v>
      </c>
      <c r="Q88" s="8">
        <v>5000</v>
      </c>
      <c r="R88" s="8">
        <v>10</v>
      </c>
      <c r="S88" s="8">
        <v>6</v>
      </c>
      <c r="T88" s="8" t="s">
        <v>404</v>
      </c>
      <c r="U88" s="8">
        <v>21</v>
      </c>
      <c r="V88" s="8">
        <v>10</v>
      </c>
      <c r="W88" s="8">
        <v>2026</v>
      </c>
      <c r="X88" s="8">
        <v>4278752</v>
      </c>
      <c r="Y88" s="4"/>
    </row>
    <row r="89" spans="1:25" s="46" customFormat="1" ht="45.75" customHeight="1">
      <c r="A89" s="8">
        <v>78</v>
      </c>
      <c r="B89" s="62" t="s">
        <v>2867</v>
      </c>
      <c r="C89" s="68" t="s">
        <v>405</v>
      </c>
      <c r="D89" s="62" t="s">
        <v>2867</v>
      </c>
      <c r="E89" s="29" t="s">
        <v>390</v>
      </c>
      <c r="F89" s="29" t="s">
        <v>390</v>
      </c>
      <c r="G89" s="68" t="s">
        <v>2869</v>
      </c>
      <c r="H89" s="8">
        <v>3</v>
      </c>
      <c r="I89" s="68" t="s">
        <v>394</v>
      </c>
      <c r="J89" s="8" t="s">
        <v>339</v>
      </c>
      <c r="K89" s="29" t="s">
        <v>406</v>
      </c>
      <c r="L89" s="8" t="s">
        <v>407</v>
      </c>
      <c r="M89" s="8" t="s">
        <v>408</v>
      </c>
      <c r="N89" s="8">
        <v>2006</v>
      </c>
      <c r="O89" s="8">
        <v>1599</v>
      </c>
      <c r="P89" s="8">
        <v>64</v>
      </c>
      <c r="Q89" s="8">
        <v>1740</v>
      </c>
      <c r="R89" s="8">
        <v>5</v>
      </c>
      <c r="S89" s="8">
        <v>0</v>
      </c>
      <c r="T89" s="8" t="s">
        <v>409</v>
      </c>
      <c r="U89" s="8">
        <v>13</v>
      </c>
      <c r="V89" s="8">
        <v>9</v>
      </c>
      <c r="W89" s="8">
        <v>2026</v>
      </c>
      <c r="X89" s="8">
        <v>4278752</v>
      </c>
      <c r="Y89" s="4"/>
    </row>
    <row r="90" spans="1:25" s="46" customFormat="1" ht="45.75" customHeight="1">
      <c r="A90" s="8">
        <v>79</v>
      </c>
      <c r="B90" s="62" t="s">
        <v>2867</v>
      </c>
      <c r="C90" s="68" t="s">
        <v>410</v>
      </c>
      <c r="D90" s="62" t="s">
        <v>2867</v>
      </c>
      <c r="E90" s="29" t="s">
        <v>390</v>
      </c>
      <c r="F90" s="29" t="s">
        <v>390</v>
      </c>
      <c r="G90" s="68" t="s">
        <v>2869</v>
      </c>
      <c r="H90" s="8">
        <v>3</v>
      </c>
      <c r="I90" s="68" t="s">
        <v>411</v>
      </c>
      <c r="J90" s="11" t="s">
        <v>85</v>
      </c>
      <c r="K90" s="29" t="s">
        <v>332</v>
      </c>
      <c r="L90" s="8" t="s">
        <v>413</v>
      </c>
      <c r="M90" s="8" t="s">
        <v>414</v>
      </c>
      <c r="N90" s="8">
        <v>2016</v>
      </c>
      <c r="O90" s="8">
        <v>1968</v>
      </c>
      <c r="P90" s="8">
        <v>120</v>
      </c>
      <c r="Q90" s="8">
        <v>5000</v>
      </c>
      <c r="R90" s="8">
        <v>16</v>
      </c>
      <c r="S90" s="8">
        <v>11</v>
      </c>
      <c r="T90" s="8" t="s">
        <v>415</v>
      </c>
      <c r="U90" s="8">
        <v>12</v>
      </c>
      <c r="V90" s="8">
        <v>12</v>
      </c>
      <c r="W90" s="8">
        <v>2026</v>
      </c>
      <c r="X90" s="8">
        <v>4278752</v>
      </c>
      <c r="Y90" s="4"/>
    </row>
    <row r="91" spans="1:25" s="46" customFormat="1" ht="45.75" customHeight="1">
      <c r="A91" s="8">
        <v>80</v>
      </c>
      <c r="B91" s="62" t="s">
        <v>2867</v>
      </c>
      <c r="C91" s="68" t="s">
        <v>416</v>
      </c>
      <c r="D91" s="62" t="s">
        <v>2867</v>
      </c>
      <c r="E91" s="29" t="s">
        <v>390</v>
      </c>
      <c r="F91" s="29" t="s">
        <v>390</v>
      </c>
      <c r="G91" s="68" t="s">
        <v>2869</v>
      </c>
      <c r="H91" s="8">
        <v>3</v>
      </c>
      <c r="I91" s="68" t="s">
        <v>218</v>
      </c>
      <c r="J91" s="8" t="s">
        <v>417</v>
      </c>
      <c r="K91" s="29" t="s">
        <v>418</v>
      </c>
      <c r="L91" s="8" t="s">
        <v>419</v>
      </c>
      <c r="M91" s="8" t="s">
        <v>420</v>
      </c>
      <c r="N91" s="8">
        <v>2021</v>
      </c>
      <c r="O91" s="8">
        <v>2987</v>
      </c>
      <c r="P91" s="8">
        <v>140</v>
      </c>
      <c r="Q91" s="8">
        <v>5500</v>
      </c>
      <c r="R91" s="8">
        <v>16</v>
      </c>
      <c r="S91" s="8">
        <v>12</v>
      </c>
      <c r="T91" s="8" t="s">
        <v>421</v>
      </c>
      <c r="U91" s="8">
        <v>25</v>
      </c>
      <c r="V91" s="8">
        <v>12</v>
      </c>
      <c r="W91" s="8">
        <v>2026</v>
      </c>
      <c r="X91" s="8">
        <v>4278752</v>
      </c>
      <c r="Y91" s="4"/>
    </row>
    <row r="92" spans="1:25" s="46" customFormat="1" ht="45.75" customHeight="1">
      <c r="A92" s="8">
        <v>81</v>
      </c>
      <c r="B92" s="62" t="s">
        <v>2867</v>
      </c>
      <c r="C92" s="68" t="s">
        <v>422</v>
      </c>
      <c r="D92" s="62" t="s">
        <v>2867</v>
      </c>
      <c r="E92" s="29" t="s">
        <v>390</v>
      </c>
      <c r="F92" s="29" t="s">
        <v>390</v>
      </c>
      <c r="G92" s="68" t="s">
        <v>2869</v>
      </c>
      <c r="H92" s="8">
        <v>3</v>
      </c>
      <c r="I92" s="68" t="s">
        <v>302</v>
      </c>
      <c r="J92" s="8" t="s">
        <v>417</v>
      </c>
      <c r="K92" s="29" t="s">
        <v>423</v>
      </c>
      <c r="L92" s="8" t="s">
        <v>424</v>
      </c>
      <c r="M92" s="8" t="s">
        <v>425</v>
      </c>
      <c r="N92" s="8">
        <v>2007</v>
      </c>
      <c r="O92" s="8">
        <v>4249</v>
      </c>
      <c r="P92" s="8">
        <v>130</v>
      </c>
      <c r="Q92" s="8">
        <v>8200</v>
      </c>
      <c r="R92" s="8">
        <v>22</v>
      </c>
      <c r="S92" s="8">
        <v>16</v>
      </c>
      <c r="T92" s="8" t="s">
        <v>426</v>
      </c>
      <c r="U92" s="8">
        <v>21</v>
      </c>
      <c r="V92" s="8">
        <v>10</v>
      </c>
      <c r="W92" s="8">
        <v>2026</v>
      </c>
      <c r="X92" s="8">
        <v>4278752</v>
      </c>
      <c r="Y92" s="4"/>
    </row>
    <row r="93" spans="1:25" s="46" customFormat="1" ht="45.75" customHeight="1">
      <c r="A93" s="8">
        <v>82</v>
      </c>
      <c r="B93" s="62" t="s">
        <v>2867</v>
      </c>
      <c r="C93" s="68" t="s">
        <v>427</v>
      </c>
      <c r="D93" s="62" t="s">
        <v>2867</v>
      </c>
      <c r="E93" s="29" t="s">
        <v>390</v>
      </c>
      <c r="F93" s="29" t="s">
        <v>390</v>
      </c>
      <c r="G93" s="68" t="s">
        <v>2869</v>
      </c>
      <c r="H93" s="8">
        <v>3</v>
      </c>
      <c r="I93" s="68" t="s">
        <v>218</v>
      </c>
      <c r="J93" s="8" t="s">
        <v>303</v>
      </c>
      <c r="K93" s="29" t="s">
        <v>401</v>
      </c>
      <c r="L93" s="8" t="s">
        <v>428</v>
      </c>
      <c r="M93" s="8" t="s">
        <v>429</v>
      </c>
      <c r="N93" s="8">
        <v>2010</v>
      </c>
      <c r="O93" s="8">
        <v>2998</v>
      </c>
      <c r="P93" s="8">
        <v>103</v>
      </c>
      <c r="Q93" s="8">
        <v>5000</v>
      </c>
      <c r="R93" s="8">
        <v>15</v>
      </c>
      <c r="S93" s="8">
        <v>10</v>
      </c>
      <c r="T93" s="8" t="s">
        <v>430</v>
      </c>
      <c r="U93" s="8">
        <v>5</v>
      </c>
      <c r="V93" s="8">
        <v>9</v>
      </c>
      <c r="W93" s="8">
        <v>2026</v>
      </c>
      <c r="X93" s="8">
        <v>4278752</v>
      </c>
      <c r="Y93" s="4"/>
    </row>
    <row r="94" spans="1:25" s="46" customFormat="1" ht="45.75" customHeight="1">
      <c r="A94" s="8">
        <v>83</v>
      </c>
      <c r="B94" s="62" t="s">
        <v>2867</v>
      </c>
      <c r="C94" s="68" t="s">
        <v>431</v>
      </c>
      <c r="D94" s="62" t="s">
        <v>2867</v>
      </c>
      <c r="E94" s="29" t="s">
        <v>390</v>
      </c>
      <c r="F94" s="29" t="s">
        <v>390</v>
      </c>
      <c r="G94" s="68" t="s">
        <v>2869</v>
      </c>
      <c r="H94" s="8">
        <v>3</v>
      </c>
      <c r="I94" s="68" t="s">
        <v>218</v>
      </c>
      <c r="J94" s="8" t="s">
        <v>303</v>
      </c>
      <c r="K94" s="29" t="s">
        <v>401</v>
      </c>
      <c r="L94" s="8" t="s">
        <v>432</v>
      </c>
      <c r="M94" s="8" t="s">
        <v>433</v>
      </c>
      <c r="N94" s="8">
        <v>2025</v>
      </c>
      <c r="O94" s="8">
        <v>2998</v>
      </c>
      <c r="P94" s="8">
        <v>129</v>
      </c>
      <c r="Q94" s="8">
        <v>5600</v>
      </c>
      <c r="R94" s="8">
        <v>16</v>
      </c>
      <c r="S94" s="8">
        <v>12</v>
      </c>
      <c r="T94" s="8" t="s">
        <v>434</v>
      </c>
      <c r="U94" s="8">
        <v>12</v>
      </c>
      <c r="V94" s="8">
        <v>11</v>
      </c>
      <c r="W94" s="8">
        <v>2026</v>
      </c>
      <c r="X94" s="8">
        <v>4278752</v>
      </c>
      <c r="Y94" s="4"/>
    </row>
    <row r="95" spans="1:25" s="46" customFormat="1" ht="45.75" customHeight="1">
      <c r="A95" s="8">
        <v>84</v>
      </c>
      <c r="B95" s="62" t="s">
        <v>2867</v>
      </c>
      <c r="C95" s="68" t="s">
        <v>435</v>
      </c>
      <c r="D95" s="62" t="s">
        <v>2867</v>
      </c>
      <c r="E95" s="29" t="s">
        <v>390</v>
      </c>
      <c r="F95" s="29" t="s">
        <v>390</v>
      </c>
      <c r="G95" s="68" t="s">
        <v>2869</v>
      </c>
      <c r="H95" s="8">
        <v>3</v>
      </c>
      <c r="I95" s="68" t="s">
        <v>218</v>
      </c>
      <c r="J95" s="8" t="s">
        <v>303</v>
      </c>
      <c r="K95" s="29" t="s">
        <v>401</v>
      </c>
      <c r="L95" s="8" t="s">
        <v>436</v>
      </c>
      <c r="M95" s="8" t="s">
        <v>437</v>
      </c>
      <c r="N95" s="8">
        <v>2025</v>
      </c>
      <c r="O95" s="8">
        <v>2998</v>
      </c>
      <c r="P95" s="8">
        <v>129</v>
      </c>
      <c r="Q95" s="8">
        <v>5600</v>
      </c>
      <c r="R95" s="8">
        <v>16</v>
      </c>
      <c r="S95" s="8">
        <v>12</v>
      </c>
      <c r="T95" s="8" t="s">
        <v>438</v>
      </c>
      <c r="U95" s="8">
        <v>12</v>
      </c>
      <c r="V95" s="8">
        <v>11</v>
      </c>
      <c r="W95" s="8">
        <v>2026</v>
      </c>
      <c r="X95" s="8">
        <v>4278752</v>
      </c>
      <c r="Y95" s="4"/>
    </row>
    <row r="96" spans="1:25" s="46" customFormat="1" ht="45.75" customHeight="1">
      <c r="A96" s="8">
        <v>85</v>
      </c>
      <c r="B96" s="62" t="s">
        <v>2867</v>
      </c>
      <c r="C96" s="68" t="s">
        <v>439</v>
      </c>
      <c r="D96" s="62" t="s">
        <v>2867</v>
      </c>
      <c r="E96" s="29" t="s">
        <v>390</v>
      </c>
      <c r="F96" s="29" t="s">
        <v>390</v>
      </c>
      <c r="G96" s="68" t="s">
        <v>2869</v>
      </c>
      <c r="H96" s="8">
        <v>3</v>
      </c>
      <c r="I96" s="29" t="s">
        <v>440</v>
      </c>
      <c r="J96" s="8" t="s">
        <v>441</v>
      </c>
      <c r="K96" s="29" t="s">
        <v>442</v>
      </c>
      <c r="L96" s="8" t="s">
        <v>443</v>
      </c>
      <c r="M96" s="8" t="s">
        <v>444</v>
      </c>
      <c r="N96" s="8">
        <v>2025</v>
      </c>
      <c r="O96" s="8" t="s">
        <v>103</v>
      </c>
      <c r="P96" s="8" t="s">
        <v>103</v>
      </c>
      <c r="Q96" s="8">
        <v>2700</v>
      </c>
      <c r="R96" s="8">
        <v>0</v>
      </c>
      <c r="S96" s="8">
        <v>0</v>
      </c>
      <c r="T96" s="8" t="s">
        <v>445</v>
      </c>
      <c r="U96" s="8">
        <v>12</v>
      </c>
      <c r="V96" s="8">
        <v>10</v>
      </c>
      <c r="W96" s="8">
        <v>2026</v>
      </c>
      <c r="X96" s="8">
        <v>4278752</v>
      </c>
      <c r="Y96" s="4"/>
    </row>
    <row r="97" spans="1:25" s="46" customFormat="1" ht="53.25" customHeight="1">
      <c r="A97" s="8">
        <v>86</v>
      </c>
      <c r="B97" s="47" t="s">
        <v>446</v>
      </c>
      <c r="C97" s="68" t="s">
        <v>447</v>
      </c>
      <c r="D97" s="47" t="s">
        <v>446</v>
      </c>
      <c r="E97" s="68" t="s">
        <v>2868</v>
      </c>
      <c r="F97" s="68" t="s">
        <v>448</v>
      </c>
      <c r="G97" s="68" t="s">
        <v>449</v>
      </c>
      <c r="H97" s="5">
        <v>217</v>
      </c>
      <c r="I97" s="29" t="s">
        <v>450</v>
      </c>
      <c r="J97" s="5" t="s">
        <v>303</v>
      </c>
      <c r="K97" s="68" t="s">
        <v>451</v>
      </c>
      <c r="L97" s="8" t="s">
        <v>452</v>
      </c>
      <c r="M97" s="50" t="s">
        <v>453</v>
      </c>
      <c r="N97" s="8">
        <v>2025</v>
      </c>
      <c r="O97" s="50">
        <v>2998</v>
      </c>
      <c r="P97" s="8">
        <v>129</v>
      </c>
      <c r="Q97" s="8">
        <v>7000</v>
      </c>
      <c r="R97" s="8">
        <v>22</v>
      </c>
      <c r="S97" s="8">
        <v>16</v>
      </c>
      <c r="T97" s="8" t="s">
        <v>454</v>
      </c>
      <c r="U97" s="8">
        <v>27</v>
      </c>
      <c r="V97" s="8">
        <v>10</v>
      </c>
      <c r="W97" s="8">
        <v>2026</v>
      </c>
      <c r="X97" s="8">
        <v>4006707</v>
      </c>
      <c r="Y97" s="4"/>
    </row>
    <row r="98" spans="1:25" s="46" customFormat="1" ht="53.25" customHeight="1">
      <c r="A98" s="8">
        <v>87</v>
      </c>
      <c r="B98" s="47" t="s">
        <v>446</v>
      </c>
      <c r="C98" s="68" t="s">
        <v>447</v>
      </c>
      <c r="D98" s="47" t="s">
        <v>446</v>
      </c>
      <c r="E98" s="68" t="s">
        <v>2868</v>
      </c>
      <c r="F98" s="68" t="s">
        <v>448</v>
      </c>
      <c r="G98" s="68" t="s">
        <v>449</v>
      </c>
      <c r="H98" s="5">
        <v>217</v>
      </c>
      <c r="I98" s="29" t="s">
        <v>450</v>
      </c>
      <c r="J98" s="5" t="s">
        <v>303</v>
      </c>
      <c r="K98" s="68" t="s">
        <v>456</v>
      </c>
      <c r="L98" s="8" t="s">
        <v>457</v>
      </c>
      <c r="M98" s="50" t="s">
        <v>458</v>
      </c>
      <c r="N98" s="8">
        <v>2025</v>
      </c>
      <c r="O98" s="50">
        <v>2998</v>
      </c>
      <c r="P98" s="8">
        <v>129</v>
      </c>
      <c r="Q98" s="8">
        <v>5600</v>
      </c>
      <c r="R98" s="8">
        <v>16</v>
      </c>
      <c r="S98" s="8">
        <v>11</v>
      </c>
      <c r="T98" s="8" t="s">
        <v>459</v>
      </c>
      <c r="U98" s="8">
        <v>3</v>
      </c>
      <c r="V98" s="8">
        <v>12</v>
      </c>
      <c r="W98" s="8">
        <v>2026</v>
      </c>
      <c r="X98" s="8">
        <v>4006707</v>
      </c>
      <c r="Y98" s="4"/>
    </row>
    <row r="99" spans="1:25" s="46" customFormat="1" ht="53.25" customHeight="1">
      <c r="A99" s="8">
        <v>88</v>
      </c>
      <c r="B99" s="47" t="s">
        <v>446</v>
      </c>
      <c r="C99" s="68" t="s">
        <v>447</v>
      </c>
      <c r="D99" s="47" t="s">
        <v>446</v>
      </c>
      <c r="E99" s="68" t="s">
        <v>2868</v>
      </c>
      <c r="F99" s="68" t="s">
        <v>448</v>
      </c>
      <c r="G99" s="68" t="s">
        <v>449</v>
      </c>
      <c r="H99" s="5">
        <v>217</v>
      </c>
      <c r="I99" s="29" t="s">
        <v>461</v>
      </c>
      <c r="J99" s="5" t="s">
        <v>339</v>
      </c>
      <c r="K99" s="68" t="s">
        <v>462</v>
      </c>
      <c r="L99" s="8" t="s">
        <v>463</v>
      </c>
      <c r="M99" s="50" t="s">
        <v>464</v>
      </c>
      <c r="N99" s="8">
        <v>2007</v>
      </c>
      <c r="O99" s="50">
        <v>1598</v>
      </c>
      <c r="P99" s="8">
        <v>77</v>
      </c>
      <c r="Q99" s="8">
        <v>1770</v>
      </c>
      <c r="R99" s="8">
        <v>4</v>
      </c>
      <c r="S99" s="8">
        <v>1</v>
      </c>
      <c r="T99" s="8" t="s">
        <v>465</v>
      </c>
      <c r="U99" s="8">
        <v>9</v>
      </c>
      <c r="V99" s="8">
        <v>10</v>
      </c>
      <c r="W99" s="8">
        <v>2026</v>
      </c>
      <c r="X99" s="8">
        <v>4006707</v>
      </c>
      <c r="Y99" s="4"/>
    </row>
    <row r="100" spans="1:25" s="46" customFormat="1" ht="53.25" customHeight="1">
      <c r="A100" s="8">
        <v>89</v>
      </c>
      <c r="B100" s="47" t="s">
        <v>446</v>
      </c>
      <c r="C100" s="68" t="s">
        <v>447</v>
      </c>
      <c r="D100" s="47" t="s">
        <v>446</v>
      </c>
      <c r="E100" s="68" t="s">
        <v>2868</v>
      </c>
      <c r="F100" s="68" t="s">
        <v>448</v>
      </c>
      <c r="G100" s="68" t="s">
        <v>449</v>
      </c>
      <c r="H100" s="5">
        <v>217</v>
      </c>
      <c r="I100" s="29" t="s">
        <v>466</v>
      </c>
      <c r="J100" s="5" t="s">
        <v>467</v>
      </c>
      <c r="K100" s="68" t="s">
        <v>468</v>
      </c>
      <c r="L100" s="8" t="s">
        <v>469</v>
      </c>
      <c r="M100" s="50" t="s">
        <v>470</v>
      </c>
      <c r="N100" s="8">
        <v>2006</v>
      </c>
      <c r="O100" s="50">
        <v>8867</v>
      </c>
      <c r="P100" s="8">
        <v>169</v>
      </c>
      <c r="Q100" s="8">
        <v>18600</v>
      </c>
      <c r="R100" s="8">
        <v>33</v>
      </c>
      <c r="S100" s="8">
        <v>29</v>
      </c>
      <c r="T100" s="8" t="s">
        <v>471</v>
      </c>
      <c r="U100" s="8">
        <v>13</v>
      </c>
      <c r="V100" s="8">
        <v>5</v>
      </c>
      <c r="W100" s="8">
        <v>2026</v>
      </c>
      <c r="X100" s="8">
        <v>4006707</v>
      </c>
      <c r="Y100" s="4"/>
    </row>
    <row r="101" spans="1:25" s="46" customFormat="1" ht="53.25" customHeight="1">
      <c r="A101" s="8">
        <v>90</v>
      </c>
      <c r="B101" s="47" t="s">
        <v>446</v>
      </c>
      <c r="C101" s="68" t="s">
        <v>447</v>
      </c>
      <c r="D101" s="47" t="s">
        <v>446</v>
      </c>
      <c r="E101" s="68" t="s">
        <v>2868</v>
      </c>
      <c r="F101" s="68" t="s">
        <v>448</v>
      </c>
      <c r="G101" s="68" t="s">
        <v>449</v>
      </c>
      <c r="H101" s="5">
        <v>217</v>
      </c>
      <c r="I101" s="29" t="s">
        <v>472</v>
      </c>
      <c r="J101" s="5" t="s">
        <v>473</v>
      </c>
      <c r="K101" s="68" t="s">
        <v>474</v>
      </c>
      <c r="L101" s="8" t="s">
        <v>475</v>
      </c>
      <c r="M101" s="50" t="s">
        <v>476</v>
      </c>
      <c r="N101" s="8">
        <v>2007</v>
      </c>
      <c r="O101" s="50">
        <v>2148</v>
      </c>
      <c r="P101" s="8">
        <v>110</v>
      </c>
      <c r="Q101" s="8">
        <v>4600</v>
      </c>
      <c r="R101" s="8">
        <v>16</v>
      </c>
      <c r="S101" s="8">
        <v>10</v>
      </c>
      <c r="T101" s="8" t="s">
        <v>477</v>
      </c>
      <c r="U101" s="8">
        <v>17</v>
      </c>
      <c r="V101" s="8">
        <v>9</v>
      </c>
      <c r="W101" s="8">
        <v>2026</v>
      </c>
      <c r="X101" s="8">
        <v>4006707</v>
      </c>
      <c r="Y101" s="4"/>
    </row>
    <row r="102" spans="1:25" s="46" customFormat="1" ht="53.25" customHeight="1">
      <c r="A102" s="8">
        <v>91</v>
      </c>
      <c r="B102" s="47" t="s">
        <v>446</v>
      </c>
      <c r="C102" s="68" t="s">
        <v>447</v>
      </c>
      <c r="D102" s="47" t="s">
        <v>446</v>
      </c>
      <c r="E102" s="68" t="s">
        <v>2868</v>
      </c>
      <c r="F102" s="68" t="s">
        <v>448</v>
      </c>
      <c r="G102" s="68" t="s">
        <v>449</v>
      </c>
      <c r="H102" s="5">
        <v>217</v>
      </c>
      <c r="I102" s="29" t="s">
        <v>478</v>
      </c>
      <c r="J102" s="8" t="s">
        <v>479</v>
      </c>
      <c r="K102" s="68" t="s">
        <v>360</v>
      </c>
      <c r="L102" s="8" t="s">
        <v>480</v>
      </c>
      <c r="M102" s="50" t="s">
        <v>481</v>
      </c>
      <c r="N102" s="8">
        <v>2012</v>
      </c>
      <c r="O102" s="50">
        <v>1591</v>
      </c>
      <c r="P102" s="8">
        <v>99</v>
      </c>
      <c r="Q102" s="8">
        <v>1830</v>
      </c>
      <c r="R102" s="8">
        <v>5</v>
      </c>
      <c r="S102" s="8">
        <v>0</v>
      </c>
      <c r="T102" s="8" t="s">
        <v>482</v>
      </c>
      <c r="U102" s="8">
        <v>26</v>
      </c>
      <c r="V102" s="8">
        <v>11</v>
      </c>
      <c r="W102" s="8">
        <v>2026</v>
      </c>
      <c r="X102" s="8">
        <v>4006707</v>
      </c>
      <c r="Y102" s="4"/>
    </row>
    <row r="103" spans="1:25" s="46" customFormat="1" ht="53.25" customHeight="1">
      <c r="A103" s="8">
        <v>92</v>
      </c>
      <c r="B103" s="47" t="s">
        <v>446</v>
      </c>
      <c r="C103" s="68" t="s">
        <v>447</v>
      </c>
      <c r="D103" s="47" t="s">
        <v>446</v>
      </c>
      <c r="E103" s="68" t="s">
        <v>2868</v>
      </c>
      <c r="F103" s="68" t="s">
        <v>448</v>
      </c>
      <c r="G103" s="68" t="s">
        <v>449</v>
      </c>
      <c r="H103" s="5">
        <v>217</v>
      </c>
      <c r="I103" s="29" t="s">
        <v>483</v>
      </c>
      <c r="J103" s="8" t="s">
        <v>303</v>
      </c>
      <c r="K103" s="68" t="s">
        <v>484</v>
      </c>
      <c r="L103" s="8" t="s">
        <v>485</v>
      </c>
      <c r="M103" s="50" t="s">
        <v>486</v>
      </c>
      <c r="N103" s="8">
        <v>2007</v>
      </c>
      <c r="O103" s="50">
        <v>2998</v>
      </c>
      <c r="P103" s="8">
        <v>107</v>
      </c>
      <c r="Q103" s="8">
        <v>5000</v>
      </c>
      <c r="R103" s="8">
        <v>20</v>
      </c>
      <c r="S103" s="8">
        <v>0</v>
      </c>
      <c r="T103" s="8" t="s">
        <v>487</v>
      </c>
      <c r="U103" s="8">
        <v>3</v>
      </c>
      <c r="V103" s="8">
        <v>7</v>
      </c>
      <c r="W103" s="8">
        <v>2026</v>
      </c>
      <c r="X103" s="8">
        <v>4006707</v>
      </c>
      <c r="Y103" s="4"/>
    </row>
    <row r="104" spans="1:25" s="46" customFormat="1" ht="53.25" customHeight="1">
      <c r="A104" s="8">
        <v>93</v>
      </c>
      <c r="B104" s="47" t="s">
        <v>446</v>
      </c>
      <c r="C104" s="68" t="s">
        <v>447</v>
      </c>
      <c r="D104" s="47" t="s">
        <v>446</v>
      </c>
      <c r="E104" s="68" t="s">
        <v>2868</v>
      </c>
      <c r="F104" s="68" t="s">
        <v>448</v>
      </c>
      <c r="G104" s="68" t="s">
        <v>449</v>
      </c>
      <c r="H104" s="5">
        <v>217</v>
      </c>
      <c r="I104" s="29" t="s">
        <v>478</v>
      </c>
      <c r="J104" s="8" t="s">
        <v>339</v>
      </c>
      <c r="K104" s="68" t="s">
        <v>346</v>
      </c>
      <c r="L104" s="8" t="s">
        <v>488</v>
      </c>
      <c r="M104" s="50" t="s">
        <v>489</v>
      </c>
      <c r="N104" s="8">
        <v>2011</v>
      </c>
      <c r="O104" s="50">
        <v>1598</v>
      </c>
      <c r="P104" s="8">
        <v>77</v>
      </c>
      <c r="Q104" s="8">
        <v>1710</v>
      </c>
      <c r="R104" s="8">
        <v>5</v>
      </c>
      <c r="S104" s="8">
        <v>2</v>
      </c>
      <c r="T104" s="8" t="s">
        <v>490</v>
      </c>
      <c r="U104" s="8">
        <v>27</v>
      </c>
      <c r="V104" s="8">
        <v>10</v>
      </c>
      <c r="W104" s="8">
        <v>2026</v>
      </c>
      <c r="X104" s="8">
        <v>4006707</v>
      </c>
      <c r="Y104" s="4"/>
    </row>
    <row r="105" spans="1:25" s="46" customFormat="1" ht="53.25" customHeight="1">
      <c r="A105" s="8">
        <v>94</v>
      </c>
      <c r="B105" s="47" t="s">
        <v>446</v>
      </c>
      <c r="C105" s="68" t="s">
        <v>447</v>
      </c>
      <c r="D105" s="47" t="s">
        <v>446</v>
      </c>
      <c r="E105" s="68" t="s">
        <v>2868</v>
      </c>
      <c r="F105" s="68" t="s">
        <v>448</v>
      </c>
      <c r="G105" s="68" t="s">
        <v>449</v>
      </c>
      <c r="H105" s="5">
        <v>217</v>
      </c>
      <c r="I105" s="29" t="s">
        <v>478</v>
      </c>
      <c r="J105" s="8" t="s">
        <v>479</v>
      </c>
      <c r="K105" s="68" t="s">
        <v>491</v>
      </c>
      <c r="L105" s="8" t="s">
        <v>492</v>
      </c>
      <c r="M105" s="50" t="s">
        <v>493</v>
      </c>
      <c r="N105" s="8">
        <v>2013</v>
      </c>
      <c r="O105" s="50">
        <v>1591</v>
      </c>
      <c r="P105" s="8">
        <v>97</v>
      </c>
      <c r="Q105" s="8">
        <v>1770</v>
      </c>
      <c r="R105" s="8">
        <v>5</v>
      </c>
      <c r="S105" s="8">
        <v>0</v>
      </c>
      <c r="T105" s="8" t="s">
        <v>494</v>
      </c>
      <c r="U105" s="8">
        <v>19</v>
      </c>
      <c r="V105" s="8">
        <v>9</v>
      </c>
      <c r="W105" s="8">
        <v>2026</v>
      </c>
      <c r="X105" s="8">
        <v>4006707</v>
      </c>
      <c r="Y105" s="4"/>
    </row>
    <row r="106" spans="1:25" s="46" customFormat="1" ht="53.25" customHeight="1">
      <c r="A106" s="8">
        <v>95</v>
      </c>
      <c r="B106" s="47" t="s">
        <v>446</v>
      </c>
      <c r="C106" s="68" t="s">
        <v>447</v>
      </c>
      <c r="D106" s="47" t="s">
        <v>446</v>
      </c>
      <c r="E106" s="68" t="s">
        <v>2868</v>
      </c>
      <c r="F106" s="68" t="s">
        <v>448</v>
      </c>
      <c r="G106" s="68" t="s">
        <v>449</v>
      </c>
      <c r="H106" s="5">
        <v>217</v>
      </c>
      <c r="I106" s="68" t="s">
        <v>466</v>
      </c>
      <c r="J106" s="5" t="s">
        <v>473</v>
      </c>
      <c r="K106" s="68" t="s">
        <v>495</v>
      </c>
      <c r="L106" s="8" t="s">
        <v>496</v>
      </c>
      <c r="M106" s="50" t="s">
        <v>497</v>
      </c>
      <c r="N106" s="8">
        <v>2007</v>
      </c>
      <c r="O106" s="50">
        <v>4249</v>
      </c>
      <c r="P106" s="8">
        <v>130</v>
      </c>
      <c r="Q106" s="8">
        <v>8200</v>
      </c>
      <c r="R106" s="8">
        <v>22</v>
      </c>
      <c r="S106" s="8">
        <v>16</v>
      </c>
      <c r="T106" s="8" t="s">
        <v>498</v>
      </c>
      <c r="U106" s="8">
        <v>18</v>
      </c>
      <c r="V106" s="8">
        <v>11</v>
      </c>
      <c r="W106" s="8">
        <v>2026</v>
      </c>
      <c r="X106" s="8">
        <v>4006707</v>
      </c>
      <c r="Y106" s="4"/>
    </row>
    <row r="107" spans="1:25" s="46" customFormat="1" ht="53.25" customHeight="1">
      <c r="A107" s="8">
        <v>96</v>
      </c>
      <c r="B107" s="47" t="s">
        <v>446</v>
      </c>
      <c r="C107" s="68" t="s">
        <v>447</v>
      </c>
      <c r="D107" s="47" t="s">
        <v>446</v>
      </c>
      <c r="E107" s="68" t="s">
        <v>2868</v>
      </c>
      <c r="F107" s="68" t="s">
        <v>448</v>
      </c>
      <c r="G107" s="68" t="s">
        <v>449</v>
      </c>
      <c r="H107" s="5">
        <v>217</v>
      </c>
      <c r="I107" s="29" t="s">
        <v>478</v>
      </c>
      <c r="J107" s="8" t="s">
        <v>499</v>
      </c>
      <c r="K107" s="68" t="s">
        <v>500</v>
      </c>
      <c r="L107" s="8" t="s">
        <v>501</v>
      </c>
      <c r="M107" s="50" t="s">
        <v>502</v>
      </c>
      <c r="N107" s="8">
        <v>2014</v>
      </c>
      <c r="O107" s="50">
        <v>1560</v>
      </c>
      <c r="P107" s="8">
        <v>70</v>
      </c>
      <c r="Q107" s="8">
        <v>1780</v>
      </c>
      <c r="R107" s="8">
        <v>5</v>
      </c>
      <c r="S107" s="8">
        <v>0</v>
      </c>
      <c r="T107" s="8" t="s">
        <v>503</v>
      </c>
      <c r="U107" s="8">
        <v>2</v>
      </c>
      <c r="V107" s="8">
        <v>12</v>
      </c>
      <c r="W107" s="8">
        <v>2026</v>
      </c>
      <c r="X107" s="8">
        <v>4006707</v>
      </c>
      <c r="Y107" s="4"/>
    </row>
    <row r="108" spans="1:25" s="46" customFormat="1" ht="53.25" customHeight="1">
      <c r="A108" s="8">
        <v>97</v>
      </c>
      <c r="B108" s="47" t="s">
        <v>446</v>
      </c>
      <c r="C108" s="68" t="s">
        <v>447</v>
      </c>
      <c r="D108" s="47" t="s">
        <v>446</v>
      </c>
      <c r="E108" s="68" t="s">
        <v>2868</v>
      </c>
      <c r="F108" s="68" t="s">
        <v>448</v>
      </c>
      <c r="G108" s="68" t="s">
        <v>449</v>
      </c>
      <c r="H108" s="5">
        <v>217</v>
      </c>
      <c r="I108" s="29" t="s">
        <v>478</v>
      </c>
      <c r="J108" s="8" t="s">
        <v>479</v>
      </c>
      <c r="K108" s="29" t="s">
        <v>504</v>
      </c>
      <c r="L108" s="8" t="s">
        <v>505</v>
      </c>
      <c r="M108" s="8" t="s">
        <v>506</v>
      </c>
      <c r="N108" s="8">
        <v>2015</v>
      </c>
      <c r="O108" s="8">
        <v>1995</v>
      </c>
      <c r="P108" s="8">
        <v>100</v>
      </c>
      <c r="Q108" s="8">
        <v>2250</v>
      </c>
      <c r="R108" s="8">
        <v>5</v>
      </c>
      <c r="S108" s="8">
        <v>0</v>
      </c>
      <c r="T108" s="8" t="s">
        <v>507</v>
      </c>
      <c r="U108" s="8">
        <v>12</v>
      </c>
      <c r="V108" s="8">
        <v>10</v>
      </c>
      <c r="W108" s="8">
        <v>2026</v>
      </c>
      <c r="X108" s="8">
        <v>4006707</v>
      </c>
      <c r="Y108" s="4"/>
    </row>
    <row r="109" spans="1:25" s="46" customFormat="1" ht="25.5">
      <c r="A109" s="8">
        <v>98</v>
      </c>
      <c r="B109" s="20" t="s">
        <v>508</v>
      </c>
      <c r="C109" s="25" t="s">
        <v>509</v>
      </c>
      <c r="D109" s="20" t="s">
        <v>508</v>
      </c>
      <c r="E109" s="68" t="s">
        <v>2870</v>
      </c>
      <c r="F109" s="29" t="s">
        <v>2871</v>
      </c>
      <c r="G109" s="29" t="s">
        <v>2872</v>
      </c>
      <c r="H109" s="8">
        <v>22</v>
      </c>
      <c r="I109" s="122" t="s">
        <v>227</v>
      </c>
      <c r="J109" s="84" t="s">
        <v>510</v>
      </c>
      <c r="K109" s="133" t="s">
        <v>510</v>
      </c>
      <c r="L109" s="85" t="s">
        <v>511</v>
      </c>
      <c r="M109" s="84" t="s">
        <v>512</v>
      </c>
      <c r="N109" s="84">
        <v>2012</v>
      </c>
      <c r="O109" s="11">
        <v>1598</v>
      </c>
      <c r="P109" s="11">
        <v>60.5</v>
      </c>
      <c r="Q109" s="11">
        <v>1857</v>
      </c>
      <c r="R109" s="11">
        <v>7</v>
      </c>
      <c r="S109" s="5">
        <v>1</v>
      </c>
      <c r="T109" s="7" t="s">
        <v>513</v>
      </c>
      <c r="U109" s="8">
        <v>28</v>
      </c>
      <c r="V109" s="8">
        <v>10</v>
      </c>
      <c r="W109" s="8">
        <v>2026</v>
      </c>
      <c r="X109" s="7" t="s">
        <v>514</v>
      </c>
      <c r="Y109" s="4"/>
    </row>
    <row r="110" spans="1:25" s="46" customFormat="1" ht="25.5">
      <c r="A110" s="8">
        <v>99</v>
      </c>
      <c r="B110" s="20" t="s">
        <v>508</v>
      </c>
      <c r="C110" s="25" t="s">
        <v>509</v>
      </c>
      <c r="D110" s="20" t="s">
        <v>508</v>
      </c>
      <c r="E110" s="68" t="s">
        <v>2870</v>
      </c>
      <c r="F110" s="29" t="s">
        <v>2871</v>
      </c>
      <c r="G110" s="29" t="s">
        <v>2872</v>
      </c>
      <c r="H110" s="8">
        <v>22</v>
      </c>
      <c r="I110" s="122" t="s">
        <v>227</v>
      </c>
      <c r="J110" s="6" t="s">
        <v>515</v>
      </c>
      <c r="K110" s="25" t="s">
        <v>515</v>
      </c>
      <c r="L110" s="85" t="s">
        <v>516</v>
      </c>
      <c r="M110" s="84" t="s">
        <v>517</v>
      </c>
      <c r="N110" s="84">
        <v>2012</v>
      </c>
      <c r="O110" s="11">
        <v>1598</v>
      </c>
      <c r="P110" s="11">
        <v>77</v>
      </c>
      <c r="Q110" s="11">
        <v>1600</v>
      </c>
      <c r="R110" s="11">
        <v>5</v>
      </c>
      <c r="S110" s="5">
        <v>0</v>
      </c>
      <c r="T110" s="7" t="s">
        <v>518</v>
      </c>
      <c r="U110" s="8">
        <v>28</v>
      </c>
      <c r="V110" s="8">
        <v>10</v>
      </c>
      <c r="W110" s="8">
        <v>2026</v>
      </c>
      <c r="X110" s="7" t="s">
        <v>519</v>
      </c>
      <c r="Y110" s="4"/>
    </row>
    <row r="111" spans="1:25" s="46" customFormat="1" ht="25.5">
      <c r="A111" s="8">
        <v>100</v>
      </c>
      <c r="B111" s="20" t="s">
        <v>508</v>
      </c>
      <c r="C111" s="25" t="s">
        <v>509</v>
      </c>
      <c r="D111" s="20" t="s">
        <v>508</v>
      </c>
      <c r="E111" s="68" t="s">
        <v>2870</v>
      </c>
      <c r="F111" s="29" t="s">
        <v>2871</v>
      </c>
      <c r="G111" s="29" t="s">
        <v>2872</v>
      </c>
      <c r="H111" s="8">
        <v>22</v>
      </c>
      <c r="I111" s="122" t="s">
        <v>227</v>
      </c>
      <c r="J111" s="83" t="s">
        <v>520</v>
      </c>
      <c r="K111" s="122" t="s">
        <v>520</v>
      </c>
      <c r="L111" s="86" t="s">
        <v>521</v>
      </c>
      <c r="M111" s="83" t="s">
        <v>522</v>
      </c>
      <c r="N111" s="83">
        <v>2014</v>
      </c>
      <c r="O111" s="6">
        <v>1461</v>
      </c>
      <c r="P111" s="6">
        <v>55</v>
      </c>
      <c r="Q111" s="6">
        <v>1461</v>
      </c>
      <c r="R111" s="6">
        <v>7</v>
      </c>
      <c r="S111" s="6">
        <v>1</v>
      </c>
      <c r="T111" s="7" t="s">
        <v>523</v>
      </c>
      <c r="U111" s="8">
        <v>8</v>
      </c>
      <c r="V111" s="8">
        <v>12</v>
      </c>
      <c r="W111" s="8">
        <v>2026</v>
      </c>
      <c r="X111" s="7" t="s">
        <v>514</v>
      </c>
      <c r="Y111" s="4"/>
    </row>
    <row r="112" spans="1:25" s="46" customFormat="1" ht="25.5">
      <c r="A112" s="8">
        <v>101</v>
      </c>
      <c r="B112" s="20" t="s">
        <v>508</v>
      </c>
      <c r="C112" s="25" t="s">
        <v>509</v>
      </c>
      <c r="D112" s="20" t="s">
        <v>508</v>
      </c>
      <c r="E112" s="68" t="s">
        <v>2870</v>
      </c>
      <c r="F112" s="29" t="s">
        <v>2871</v>
      </c>
      <c r="G112" s="29" t="s">
        <v>2872</v>
      </c>
      <c r="H112" s="8">
        <v>22</v>
      </c>
      <c r="I112" s="122" t="s">
        <v>213</v>
      </c>
      <c r="J112" s="83" t="s">
        <v>524</v>
      </c>
      <c r="K112" s="122" t="s">
        <v>524</v>
      </c>
      <c r="L112" s="86" t="s">
        <v>525</v>
      </c>
      <c r="M112" s="83" t="s">
        <v>526</v>
      </c>
      <c r="N112" s="83">
        <v>2011</v>
      </c>
      <c r="O112" s="7">
        <v>1598</v>
      </c>
      <c r="P112" s="7">
        <v>77</v>
      </c>
      <c r="Q112" s="7">
        <v>1800</v>
      </c>
      <c r="R112" s="7">
        <v>5</v>
      </c>
      <c r="S112" s="6">
        <v>1</v>
      </c>
      <c r="T112" s="7" t="s">
        <v>527</v>
      </c>
      <c r="U112" s="8">
        <v>15</v>
      </c>
      <c r="V112" s="8">
        <v>12</v>
      </c>
      <c r="W112" s="8">
        <v>2026</v>
      </c>
      <c r="X112" s="7" t="s">
        <v>514</v>
      </c>
      <c r="Y112" s="4"/>
    </row>
    <row r="113" spans="1:25" s="46" customFormat="1" ht="25.5">
      <c r="A113" s="8">
        <v>102</v>
      </c>
      <c r="B113" s="20" t="s">
        <v>508</v>
      </c>
      <c r="C113" s="25" t="s">
        <v>509</v>
      </c>
      <c r="D113" s="20" t="s">
        <v>508</v>
      </c>
      <c r="E113" s="68" t="s">
        <v>2870</v>
      </c>
      <c r="F113" s="29" t="s">
        <v>2871</v>
      </c>
      <c r="G113" s="29" t="s">
        <v>2872</v>
      </c>
      <c r="H113" s="8">
        <v>22</v>
      </c>
      <c r="I113" s="122" t="s">
        <v>528</v>
      </c>
      <c r="J113" s="83" t="s">
        <v>529</v>
      </c>
      <c r="K113" s="122" t="s">
        <v>529</v>
      </c>
      <c r="L113" s="86" t="s">
        <v>530</v>
      </c>
      <c r="M113" s="83" t="s">
        <v>531</v>
      </c>
      <c r="N113" s="83">
        <v>2013</v>
      </c>
      <c r="O113" s="6">
        <v>1461</v>
      </c>
      <c r="P113" s="6">
        <v>66</v>
      </c>
      <c r="Q113" s="6">
        <v>1959</v>
      </c>
      <c r="R113" s="6">
        <v>2</v>
      </c>
      <c r="S113" s="6">
        <v>0</v>
      </c>
      <c r="T113" s="7" t="s">
        <v>532</v>
      </c>
      <c r="U113" s="8">
        <v>31</v>
      </c>
      <c r="V113" s="8">
        <v>10</v>
      </c>
      <c r="W113" s="8">
        <v>2026</v>
      </c>
      <c r="X113" s="7" t="s">
        <v>514</v>
      </c>
      <c r="Y113" s="4"/>
    </row>
    <row r="114" spans="1:25" s="46" customFormat="1" ht="25.5">
      <c r="A114" s="8">
        <v>103</v>
      </c>
      <c r="B114" s="20" t="s">
        <v>508</v>
      </c>
      <c r="C114" s="25" t="s">
        <v>509</v>
      </c>
      <c r="D114" s="20" t="s">
        <v>508</v>
      </c>
      <c r="E114" s="68" t="s">
        <v>2870</v>
      </c>
      <c r="F114" s="29" t="s">
        <v>2871</v>
      </c>
      <c r="G114" s="29" t="s">
        <v>2872</v>
      </c>
      <c r="H114" s="8">
        <v>22</v>
      </c>
      <c r="I114" s="123" t="s">
        <v>533</v>
      </c>
      <c r="J114" s="87" t="s">
        <v>160</v>
      </c>
      <c r="K114" s="123" t="s">
        <v>160</v>
      </c>
      <c r="L114" s="86" t="s">
        <v>534</v>
      </c>
      <c r="M114" s="87" t="s">
        <v>535</v>
      </c>
      <c r="N114" s="87">
        <v>2007</v>
      </c>
      <c r="O114" s="5">
        <v>2148</v>
      </c>
      <c r="P114" s="5" t="s">
        <v>536</v>
      </c>
      <c r="Q114" s="5">
        <v>4600</v>
      </c>
      <c r="R114" s="5">
        <v>16</v>
      </c>
      <c r="S114" s="5">
        <v>10</v>
      </c>
      <c r="T114" s="7" t="s">
        <v>537</v>
      </c>
      <c r="U114" s="8">
        <v>6</v>
      </c>
      <c r="V114" s="8">
        <v>12</v>
      </c>
      <c r="W114" s="8">
        <v>2026</v>
      </c>
      <c r="X114" s="7" t="s">
        <v>514</v>
      </c>
      <c r="Y114" s="4"/>
    </row>
    <row r="115" spans="1:25" s="46" customFormat="1" ht="25.5">
      <c r="A115" s="8">
        <v>104</v>
      </c>
      <c r="B115" s="20" t="s">
        <v>508</v>
      </c>
      <c r="C115" s="25" t="s">
        <v>509</v>
      </c>
      <c r="D115" s="20" t="s">
        <v>508</v>
      </c>
      <c r="E115" s="68" t="s">
        <v>2870</v>
      </c>
      <c r="F115" s="29" t="s">
        <v>2871</v>
      </c>
      <c r="G115" s="29" t="s">
        <v>2872</v>
      </c>
      <c r="H115" s="8">
        <v>22</v>
      </c>
      <c r="I115" s="122" t="s">
        <v>533</v>
      </c>
      <c r="J115" s="83" t="s">
        <v>303</v>
      </c>
      <c r="K115" s="122" t="s">
        <v>303</v>
      </c>
      <c r="L115" s="86" t="s">
        <v>538</v>
      </c>
      <c r="M115" s="83" t="s">
        <v>539</v>
      </c>
      <c r="N115" s="83">
        <v>2014</v>
      </c>
      <c r="O115" s="7">
        <v>2998</v>
      </c>
      <c r="P115" s="7" t="s">
        <v>540</v>
      </c>
      <c r="Q115" s="7">
        <v>5000</v>
      </c>
      <c r="R115" s="7">
        <v>17</v>
      </c>
      <c r="S115" s="7">
        <v>11</v>
      </c>
      <c r="T115" s="7" t="s">
        <v>541</v>
      </c>
      <c r="U115" s="8">
        <v>27</v>
      </c>
      <c r="V115" s="8">
        <v>1</v>
      </c>
      <c r="W115" s="8">
        <v>2027</v>
      </c>
      <c r="X115" s="7" t="s">
        <v>514</v>
      </c>
      <c r="Y115" s="4"/>
    </row>
    <row r="116" spans="1:25" s="46" customFormat="1" ht="25.5">
      <c r="A116" s="8">
        <v>105</v>
      </c>
      <c r="B116" s="20" t="s">
        <v>508</v>
      </c>
      <c r="C116" s="25" t="s">
        <v>509</v>
      </c>
      <c r="D116" s="20" t="s">
        <v>508</v>
      </c>
      <c r="E116" s="68" t="s">
        <v>2870</v>
      </c>
      <c r="F116" s="29" t="s">
        <v>2871</v>
      </c>
      <c r="G116" s="29" t="s">
        <v>2872</v>
      </c>
      <c r="H116" s="8">
        <v>22</v>
      </c>
      <c r="I116" s="122" t="s">
        <v>542</v>
      </c>
      <c r="J116" s="83" t="s">
        <v>543</v>
      </c>
      <c r="K116" s="122" t="s">
        <v>543</v>
      </c>
      <c r="L116" s="86" t="s">
        <v>544</v>
      </c>
      <c r="M116" s="83" t="s">
        <v>545</v>
      </c>
      <c r="N116" s="83">
        <v>2016</v>
      </c>
      <c r="O116" s="7">
        <v>2998</v>
      </c>
      <c r="P116" s="7" t="s">
        <v>546</v>
      </c>
      <c r="Q116" s="7">
        <v>6500</v>
      </c>
      <c r="R116" s="7">
        <v>22</v>
      </c>
      <c r="S116" s="7">
        <v>16</v>
      </c>
      <c r="T116" s="7" t="s">
        <v>547</v>
      </c>
      <c r="U116" s="8">
        <v>20</v>
      </c>
      <c r="V116" s="8">
        <v>12</v>
      </c>
      <c r="W116" s="8">
        <v>2026</v>
      </c>
      <c r="X116" s="7" t="s">
        <v>514</v>
      </c>
      <c r="Y116" s="4"/>
    </row>
    <row r="117" spans="1:25" s="46" customFormat="1" ht="25.5">
      <c r="A117" s="8">
        <v>106</v>
      </c>
      <c r="B117" s="20" t="s">
        <v>508</v>
      </c>
      <c r="C117" s="25" t="s">
        <v>509</v>
      </c>
      <c r="D117" s="20" t="s">
        <v>508</v>
      </c>
      <c r="E117" s="68" t="s">
        <v>2870</v>
      </c>
      <c r="F117" s="29" t="s">
        <v>2871</v>
      </c>
      <c r="G117" s="29" t="s">
        <v>2872</v>
      </c>
      <c r="H117" s="8">
        <v>22</v>
      </c>
      <c r="I117" s="122" t="s">
        <v>290</v>
      </c>
      <c r="J117" s="83" t="s">
        <v>548</v>
      </c>
      <c r="K117" s="122" t="s">
        <v>548</v>
      </c>
      <c r="L117" s="86" t="s">
        <v>549</v>
      </c>
      <c r="M117" s="83" t="s">
        <v>550</v>
      </c>
      <c r="N117" s="83">
        <v>2016</v>
      </c>
      <c r="O117" s="7">
        <v>1461</v>
      </c>
      <c r="P117" s="7" t="s">
        <v>551</v>
      </c>
      <c r="Q117" s="7">
        <v>2100</v>
      </c>
      <c r="R117" s="7">
        <v>5</v>
      </c>
      <c r="S117" s="7">
        <v>3</v>
      </c>
      <c r="T117" s="7" t="s">
        <v>552</v>
      </c>
      <c r="U117" s="8">
        <v>19</v>
      </c>
      <c r="V117" s="8">
        <v>1</v>
      </c>
      <c r="W117" s="8">
        <v>2027</v>
      </c>
      <c r="X117" s="7" t="s">
        <v>514</v>
      </c>
      <c r="Y117" s="4"/>
    </row>
    <row r="118" spans="1:25" s="46" customFormat="1" ht="25.5">
      <c r="A118" s="8">
        <v>107</v>
      </c>
      <c r="B118" s="20" t="s">
        <v>508</v>
      </c>
      <c r="C118" s="25" t="s">
        <v>509</v>
      </c>
      <c r="D118" s="20" t="s">
        <v>508</v>
      </c>
      <c r="E118" s="68" t="s">
        <v>2870</v>
      </c>
      <c r="F118" s="29" t="s">
        <v>2871</v>
      </c>
      <c r="G118" s="29" t="s">
        <v>2872</v>
      </c>
      <c r="H118" s="8">
        <v>22</v>
      </c>
      <c r="I118" s="122" t="s">
        <v>533</v>
      </c>
      <c r="J118" s="83" t="s">
        <v>160</v>
      </c>
      <c r="K118" s="122" t="s">
        <v>160</v>
      </c>
      <c r="L118" s="86" t="s">
        <v>553</v>
      </c>
      <c r="M118" s="83" t="s">
        <v>554</v>
      </c>
      <c r="N118" s="83">
        <v>2021</v>
      </c>
      <c r="O118" s="7">
        <v>2987</v>
      </c>
      <c r="P118" s="7">
        <v>140</v>
      </c>
      <c r="Q118" s="7">
        <v>5500</v>
      </c>
      <c r="R118" s="7">
        <v>16</v>
      </c>
      <c r="S118" s="7">
        <v>10</v>
      </c>
      <c r="T118" s="7" t="s">
        <v>555</v>
      </c>
      <c r="U118" s="8">
        <v>21</v>
      </c>
      <c r="V118" s="8">
        <v>10</v>
      </c>
      <c r="W118" s="8">
        <v>2026</v>
      </c>
      <c r="X118" s="7" t="s">
        <v>514</v>
      </c>
      <c r="Y118" s="4"/>
    </row>
    <row r="119" spans="1:25" s="46" customFormat="1" ht="25.5">
      <c r="A119" s="8">
        <v>108</v>
      </c>
      <c r="B119" s="20" t="s">
        <v>508</v>
      </c>
      <c r="C119" s="25" t="s">
        <v>509</v>
      </c>
      <c r="D119" s="20" t="s">
        <v>508</v>
      </c>
      <c r="E119" s="68" t="s">
        <v>2870</v>
      </c>
      <c r="F119" s="29" t="s">
        <v>2871</v>
      </c>
      <c r="G119" s="29" t="s">
        <v>2872</v>
      </c>
      <c r="H119" s="8">
        <v>22</v>
      </c>
      <c r="I119" s="124" t="s">
        <v>533</v>
      </c>
      <c r="J119" s="88" t="s">
        <v>543</v>
      </c>
      <c r="K119" s="124" t="s">
        <v>543</v>
      </c>
      <c r="L119" s="89" t="s">
        <v>556</v>
      </c>
      <c r="M119" s="88" t="s">
        <v>557</v>
      </c>
      <c r="N119" s="88">
        <v>2025</v>
      </c>
      <c r="O119" s="7">
        <v>2998</v>
      </c>
      <c r="P119" s="7">
        <v>129</v>
      </c>
      <c r="Q119" s="7">
        <v>7000</v>
      </c>
      <c r="R119" s="7">
        <v>22</v>
      </c>
      <c r="S119" s="7">
        <v>22</v>
      </c>
      <c r="T119" s="22" t="s">
        <v>558</v>
      </c>
      <c r="U119" s="8">
        <v>19</v>
      </c>
      <c r="V119" s="8">
        <v>10</v>
      </c>
      <c r="W119" s="8">
        <v>2026</v>
      </c>
      <c r="X119" s="7" t="s">
        <v>514</v>
      </c>
      <c r="Y119" s="4"/>
    </row>
    <row r="120" spans="1:25" s="9" customFormat="1" ht="25.5">
      <c r="A120" s="8">
        <v>109</v>
      </c>
      <c r="B120" s="42" t="s">
        <v>559</v>
      </c>
      <c r="C120" s="63" t="s">
        <v>2873</v>
      </c>
      <c r="D120" s="42" t="s">
        <v>559</v>
      </c>
      <c r="E120" s="64" t="s">
        <v>560</v>
      </c>
      <c r="F120" s="64" t="s">
        <v>560</v>
      </c>
      <c r="G120" s="64" t="s">
        <v>561</v>
      </c>
      <c r="H120" s="13">
        <v>118</v>
      </c>
      <c r="I120" s="64" t="s">
        <v>562</v>
      </c>
      <c r="J120" s="13" t="s">
        <v>563</v>
      </c>
      <c r="K120" s="64" t="s">
        <v>564</v>
      </c>
      <c r="L120" s="13" t="s">
        <v>565</v>
      </c>
      <c r="M120" s="13" t="s">
        <v>566</v>
      </c>
      <c r="N120" s="13">
        <v>2014</v>
      </c>
      <c r="O120" s="13">
        <v>1560</v>
      </c>
      <c r="P120" s="13">
        <v>66</v>
      </c>
      <c r="Q120" s="13">
        <v>2661</v>
      </c>
      <c r="R120" s="13">
        <v>3</v>
      </c>
      <c r="S120" s="13">
        <v>0</v>
      </c>
      <c r="T120" s="13" t="s">
        <v>567</v>
      </c>
      <c r="U120" s="13">
        <v>11</v>
      </c>
      <c r="V120" s="13">
        <v>7</v>
      </c>
      <c r="W120" s="13">
        <v>2026</v>
      </c>
      <c r="X120" s="13">
        <v>3503538</v>
      </c>
      <c r="Y120" s="184"/>
    </row>
    <row r="121" spans="1:25" s="9" customFormat="1" ht="25.5">
      <c r="A121" s="8">
        <v>110</v>
      </c>
      <c r="B121" s="42" t="s">
        <v>559</v>
      </c>
      <c r="C121" s="63" t="s">
        <v>2873</v>
      </c>
      <c r="D121" s="42" t="s">
        <v>559</v>
      </c>
      <c r="E121" s="64" t="s">
        <v>560</v>
      </c>
      <c r="F121" s="64" t="s">
        <v>560</v>
      </c>
      <c r="G121" s="64" t="s">
        <v>561</v>
      </c>
      <c r="H121" s="13">
        <v>118</v>
      </c>
      <c r="I121" s="63" t="s">
        <v>2922</v>
      </c>
      <c r="J121" s="13" t="s">
        <v>79</v>
      </c>
      <c r="K121" s="64" t="s">
        <v>173</v>
      </c>
      <c r="L121" s="13" t="s">
        <v>568</v>
      </c>
      <c r="M121" s="13" t="s">
        <v>569</v>
      </c>
      <c r="N121" s="13">
        <v>2007</v>
      </c>
      <c r="O121" s="13">
        <v>1598</v>
      </c>
      <c r="P121" s="13">
        <v>77</v>
      </c>
      <c r="Q121" s="13">
        <v>1770</v>
      </c>
      <c r="R121" s="13">
        <v>4</v>
      </c>
      <c r="S121" s="13">
        <v>1</v>
      </c>
      <c r="T121" s="13" t="s">
        <v>570</v>
      </c>
      <c r="U121" s="13">
        <v>31</v>
      </c>
      <c r="V121" s="13">
        <v>10</v>
      </c>
      <c r="W121" s="13">
        <v>2026</v>
      </c>
      <c r="X121" s="13">
        <v>3503538</v>
      </c>
      <c r="Y121" s="184"/>
    </row>
    <row r="122" spans="1:25" s="9" customFormat="1" ht="25.5">
      <c r="A122" s="8">
        <v>111</v>
      </c>
      <c r="B122" s="42" t="s">
        <v>559</v>
      </c>
      <c r="C122" s="63" t="s">
        <v>2873</v>
      </c>
      <c r="D122" s="42" t="s">
        <v>559</v>
      </c>
      <c r="E122" s="64" t="s">
        <v>560</v>
      </c>
      <c r="F122" s="64" t="s">
        <v>560</v>
      </c>
      <c r="G122" s="64" t="s">
        <v>561</v>
      </c>
      <c r="H122" s="13">
        <v>118</v>
      </c>
      <c r="I122" s="64" t="s">
        <v>571</v>
      </c>
      <c r="J122" s="13" t="s">
        <v>84</v>
      </c>
      <c r="K122" s="64" t="s">
        <v>572</v>
      </c>
      <c r="L122" s="13" t="s">
        <v>573</v>
      </c>
      <c r="M122" s="13" t="s">
        <v>574</v>
      </c>
      <c r="N122" s="13">
        <v>2017</v>
      </c>
      <c r="O122" s="13">
        <v>2998</v>
      </c>
      <c r="P122" s="13">
        <v>132</v>
      </c>
      <c r="Q122" s="13">
        <v>6500</v>
      </c>
      <c r="R122" s="13">
        <v>22</v>
      </c>
      <c r="S122" s="13">
        <v>16</v>
      </c>
      <c r="T122" s="13" t="s">
        <v>575</v>
      </c>
      <c r="U122" s="13">
        <v>18</v>
      </c>
      <c r="V122" s="13">
        <v>12</v>
      </c>
      <c r="W122" s="13">
        <v>2026</v>
      </c>
      <c r="X122" s="13">
        <v>3503538</v>
      </c>
      <c r="Y122" s="184"/>
    </row>
    <row r="123" spans="1:25" s="9" customFormat="1" ht="25.5">
      <c r="A123" s="8">
        <v>112</v>
      </c>
      <c r="B123" s="42" t="s">
        <v>559</v>
      </c>
      <c r="C123" s="63" t="s">
        <v>2873</v>
      </c>
      <c r="D123" s="42" t="s">
        <v>559</v>
      </c>
      <c r="E123" s="64" t="s">
        <v>560</v>
      </c>
      <c r="F123" s="64" t="s">
        <v>560</v>
      </c>
      <c r="G123" s="64" t="s">
        <v>561</v>
      </c>
      <c r="H123" s="13">
        <v>118</v>
      </c>
      <c r="I123" s="64" t="s">
        <v>98</v>
      </c>
      <c r="J123" s="13" t="s">
        <v>79</v>
      </c>
      <c r="K123" s="64" t="s">
        <v>190</v>
      </c>
      <c r="L123" s="13" t="s">
        <v>576</v>
      </c>
      <c r="M123" s="13" t="s">
        <v>577</v>
      </c>
      <c r="N123" s="13">
        <v>2019</v>
      </c>
      <c r="O123" s="13">
        <v>1461</v>
      </c>
      <c r="P123" s="13">
        <v>85</v>
      </c>
      <c r="Q123" s="13">
        <v>1539</v>
      </c>
      <c r="R123" s="13">
        <v>5</v>
      </c>
      <c r="S123" s="13">
        <v>0</v>
      </c>
      <c r="T123" s="13" t="s">
        <v>578</v>
      </c>
      <c r="U123" s="13">
        <v>6</v>
      </c>
      <c r="V123" s="13">
        <v>12</v>
      </c>
      <c r="W123" s="13">
        <v>2026</v>
      </c>
      <c r="X123" s="13">
        <v>3503538</v>
      </c>
      <c r="Y123" s="184"/>
    </row>
    <row r="124" spans="1:25" s="9" customFormat="1" ht="25.5">
      <c r="A124" s="8">
        <v>113</v>
      </c>
      <c r="B124" s="42" t="s">
        <v>559</v>
      </c>
      <c r="C124" s="63" t="s">
        <v>2873</v>
      </c>
      <c r="D124" s="42" t="s">
        <v>559</v>
      </c>
      <c r="E124" s="64" t="s">
        <v>560</v>
      </c>
      <c r="F124" s="64" t="s">
        <v>560</v>
      </c>
      <c r="G124" s="64" t="s">
        <v>561</v>
      </c>
      <c r="H124" s="13">
        <v>118</v>
      </c>
      <c r="I124" s="64" t="s">
        <v>579</v>
      </c>
      <c r="J124" s="13" t="s">
        <v>84</v>
      </c>
      <c r="K124" s="64" t="s">
        <v>572</v>
      </c>
      <c r="L124" s="13" t="s">
        <v>580</v>
      </c>
      <c r="M124" s="13" t="s">
        <v>581</v>
      </c>
      <c r="N124" s="13">
        <v>2019</v>
      </c>
      <c r="O124" s="13">
        <v>2998</v>
      </c>
      <c r="P124" s="13">
        <v>132</v>
      </c>
      <c r="Q124" s="13">
        <v>6500</v>
      </c>
      <c r="R124" s="13">
        <v>23</v>
      </c>
      <c r="S124" s="13">
        <v>16</v>
      </c>
      <c r="T124" s="13" t="s">
        <v>582</v>
      </c>
      <c r="U124" s="13">
        <v>12</v>
      </c>
      <c r="V124" s="13">
        <v>11</v>
      </c>
      <c r="W124" s="13">
        <v>2026</v>
      </c>
      <c r="X124" s="13">
        <v>3503538</v>
      </c>
      <c r="Y124" s="184"/>
    </row>
    <row r="125" spans="1:25" s="9" customFormat="1" ht="25.5">
      <c r="A125" s="8">
        <v>114</v>
      </c>
      <c r="B125" s="42" t="s">
        <v>559</v>
      </c>
      <c r="C125" s="63" t="s">
        <v>2873</v>
      </c>
      <c r="D125" s="42" t="s">
        <v>559</v>
      </c>
      <c r="E125" s="64" t="s">
        <v>560</v>
      </c>
      <c r="F125" s="64" t="s">
        <v>560</v>
      </c>
      <c r="G125" s="64" t="s">
        <v>561</v>
      </c>
      <c r="H125" s="13">
        <v>118</v>
      </c>
      <c r="I125" s="64" t="s">
        <v>579</v>
      </c>
      <c r="J125" s="13" t="s">
        <v>84</v>
      </c>
      <c r="K125" s="64" t="s">
        <v>583</v>
      </c>
      <c r="L125" s="13" t="s">
        <v>584</v>
      </c>
      <c r="M125" s="13" t="s">
        <v>585</v>
      </c>
      <c r="N125" s="13">
        <v>2007</v>
      </c>
      <c r="O125" s="13">
        <v>2998</v>
      </c>
      <c r="P125" s="13">
        <v>130</v>
      </c>
      <c r="Q125" s="13">
        <v>6500</v>
      </c>
      <c r="R125" s="13">
        <v>22</v>
      </c>
      <c r="S125" s="13">
        <v>16</v>
      </c>
      <c r="T125" s="13" t="s">
        <v>586</v>
      </c>
      <c r="U125" s="13">
        <v>4</v>
      </c>
      <c r="V125" s="13">
        <v>10</v>
      </c>
      <c r="W125" s="13">
        <v>2026</v>
      </c>
      <c r="X125" s="13">
        <v>3503538</v>
      </c>
      <c r="Y125" s="184"/>
    </row>
    <row r="126" spans="1:25" s="9" customFormat="1" ht="25.5">
      <c r="A126" s="8">
        <v>115</v>
      </c>
      <c r="B126" s="42" t="s">
        <v>559</v>
      </c>
      <c r="C126" s="63" t="s">
        <v>2873</v>
      </c>
      <c r="D126" s="42" t="s">
        <v>559</v>
      </c>
      <c r="E126" s="64" t="s">
        <v>560</v>
      </c>
      <c r="F126" s="64" t="s">
        <v>560</v>
      </c>
      <c r="G126" s="64" t="s">
        <v>561</v>
      </c>
      <c r="H126" s="13">
        <v>118</v>
      </c>
      <c r="I126" s="64" t="s">
        <v>587</v>
      </c>
      <c r="J126" s="13" t="s">
        <v>79</v>
      </c>
      <c r="K126" s="64" t="s">
        <v>173</v>
      </c>
      <c r="L126" s="13" t="s">
        <v>588</v>
      </c>
      <c r="M126" s="13" t="s">
        <v>589</v>
      </c>
      <c r="N126" s="13">
        <v>2006</v>
      </c>
      <c r="O126" s="13">
        <v>1598</v>
      </c>
      <c r="P126" s="13">
        <v>64</v>
      </c>
      <c r="Q126" s="13">
        <v>1740</v>
      </c>
      <c r="R126" s="13">
        <v>5</v>
      </c>
      <c r="S126" s="13">
        <v>0</v>
      </c>
      <c r="T126" s="13" t="s">
        <v>590</v>
      </c>
      <c r="U126" s="13">
        <v>11</v>
      </c>
      <c r="V126" s="13">
        <v>7</v>
      </c>
      <c r="W126" s="13">
        <v>2026</v>
      </c>
      <c r="X126" s="13">
        <v>3503538</v>
      </c>
      <c r="Y126" s="184"/>
    </row>
    <row r="127" spans="1:25" s="9" customFormat="1" ht="25.5">
      <c r="A127" s="8">
        <v>116</v>
      </c>
      <c r="B127" s="42" t="s">
        <v>559</v>
      </c>
      <c r="C127" s="63" t="s">
        <v>2873</v>
      </c>
      <c r="D127" s="42" t="s">
        <v>559</v>
      </c>
      <c r="E127" s="64" t="s">
        <v>560</v>
      </c>
      <c r="F127" s="64" t="s">
        <v>560</v>
      </c>
      <c r="G127" s="64" t="s">
        <v>561</v>
      </c>
      <c r="H127" s="13">
        <v>118</v>
      </c>
      <c r="I127" s="64" t="s">
        <v>591</v>
      </c>
      <c r="J127" s="13" t="s">
        <v>159</v>
      </c>
      <c r="K127" s="64" t="s">
        <v>592</v>
      </c>
      <c r="L127" s="13" t="s">
        <v>593</v>
      </c>
      <c r="M127" s="13" t="s">
        <v>594</v>
      </c>
      <c r="N127" s="13">
        <v>2021</v>
      </c>
      <c r="O127" s="13">
        <v>2987</v>
      </c>
      <c r="P127" s="13">
        <v>140</v>
      </c>
      <c r="Q127" s="13">
        <v>5500</v>
      </c>
      <c r="R127" s="13">
        <v>16</v>
      </c>
      <c r="S127" s="13">
        <v>10</v>
      </c>
      <c r="T127" s="13" t="s">
        <v>595</v>
      </c>
      <c r="U127" s="13">
        <v>5</v>
      </c>
      <c r="V127" s="13">
        <v>12</v>
      </c>
      <c r="W127" s="13">
        <v>2026</v>
      </c>
      <c r="X127" s="13">
        <v>3503538</v>
      </c>
      <c r="Y127" s="184"/>
    </row>
    <row r="128" spans="1:25" s="9" customFormat="1" ht="25.5">
      <c r="A128" s="8">
        <v>117</v>
      </c>
      <c r="B128" s="42" t="s">
        <v>559</v>
      </c>
      <c r="C128" s="63" t="s">
        <v>2873</v>
      </c>
      <c r="D128" s="42" t="s">
        <v>559</v>
      </c>
      <c r="E128" s="64" t="s">
        <v>560</v>
      </c>
      <c r="F128" s="64" t="s">
        <v>560</v>
      </c>
      <c r="G128" s="64" t="s">
        <v>561</v>
      </c>
      <c r="H128" s="13">
        <v>118</v>
      </c>
      <c r="I128" s="64" t="s">
        <v>579</v>
      </c>
      <c r="J128" s="13" t="s">
        <v>596</v>
      </c>
      <c r="K128" s="64" t="s">
        <v>597</v>
      </c>
      <c r="L128" s="13" t="s">
        <v>598</v>
      </c>
      <c r="M128" s="13" t="s">
        <v>599</v>
      </c>
      <c r="N128" s="13">
        <v>2006</v>
      </c>
      <c r="O128" s="13">
        <v>8867</v>
      </c>
      <c r="P128" s="13">
        <v>169</v>
      </c>
      <c r="Q128" s="13">
        <v>18600</v>
      </c>
      <c r="R128" s="13">
        <v>33</v>
      </c>
      <c r="S128" s="13">
        <v>28</v>
      </c>
      <c r="T128" s="13" t="s">
        <v>600</v>
      </c>
      <c r="U128" s="13">
        <v>31</v>
      </c>
      <c r="V128" s="13">
        <v>10</v>
      </c>
      <c r="W128" s="13">
        <v>2026</v>
      </c>
      <c r="X128" s="13">
        <v>3503538</v>
      </c>
      <c r="Y128" s="184"/>
    </row>
    <row r="129" spans="1:25" s="9" customFormat="1" ht="25.5">
      <c r="A129" s="8">
        <v>118</v>
      </c>
      <c r="B129" s="42" t="s">
        <v>559</v>
      </c>
      <c r="C129" s="63" t="s">
        <v>2873</v>
      </c>
      <c r="D129" s="42" t="s">
        <v>559</v>
      </c>
      <c r="E129" s="64" t="s">
        <v>560</v>
      </c>
      <c r="F129" s="64" t="s">
        <v>560</v>
      </c>
      <c r="G129" s="64" t="s">
        <v>561</v>
      </c>
      <c r="H129" s="13">
        <v>118</v>
      </c>
      <c r="I129" s="64" t="s">
        <v>98</v>
      </c>
      <c r="J129" s="13" t="s">
        <v>127</v>
      </c>
      <c r="K129" s="64" t="s">
        <v>177</v>
      </c>
      <c r="L129" s="13" t="s">
        <v>601</v>
      </c>
      <c r="M129" s="13" t="s">
        <v>602</v>
      </c>
      <c r="N129" s="13">
        <v>2008</v>
      </c>
      <c r="O129" s="13">
        <v>1595</v>
      </c>
      <c r="P129" s="13">
        <v>75</v>
      </c>
      <c r="Q129" s="13">
        <v>1790</v>
      </c>
      <c r="R129" s="13">
        <v>5</v>
      </c>
      <c r="S129" s="13">
        <v>0</v>
      </c>
      <c r="T129" s="13" t="s">
        <v>603</v>
      </c>
      <c r="U129" s="13">
        <v>1</v>
      </c>
      <c r="V129" s="13">
        <v>7</v>
      </c>
      <c r="W129" s="13">
        <v>2026</v>
      </c>
      <c r="X129" s="13">
        <v>3503538</v>
      </c>
      <c r="Y129" s="184"/>
    </row>
    <row r="130" spans="1:25" s="9" customFormat="1" ht="25.5">
      <c r="A130" s="8">
        <v>119</v>
      </c>
      <c r="B130" s="42" t="s">
        <v>559</v>
      </c>
      <c r="C130" s="63" t="s">
        <v>2873</v>
      </c>
      <c r="D130" s="42" t="s">
        <v>559</v>
      </c>
      <c r="E130" s="64" t="s">
        <v>560</v>
      </c>
      <c r="F130" s="64" t="s">
        <v>560</v>
      </c>
      <c r="G130" s="64" t="s">
        <v>561</v>
      </c>
      <c r="H130" s="13">
        <v>118</v>
      </c>
      <c r="I130" s="64" t="s">
        <v>194</v>
      </c>
      <c r="J130" s="13" t="s">
        <v>159</v>
      </c>
      <c r="K130" s="64" t="s">
        <v>604</v>
      </c>
      <c r="L130" s="13" t="s">
        <v>605</v>
      </c>
      <c r="M130" s="13" t="s">
        <v>606</v>
      </c>
      <c r="N130" s="13">
        <v>2007</v>
      </c>
      <c r="O130" s="13">
        <v>2148</v>
      </c>
      <c r="P130" s="13">
        <v>110</v>
      </c>
      <c r="Q130" s="13">
        <v>4600</v>
      </c>
      <c r="R130" s="13">
        <v>16</v>
      </c>
      <c r="S130" s="13">
        <v>10</v>
      </c>
      <c r="T130" s="13" t="s">
        <v>607</v>
      </c>
      <c r="U130" s="13">
        <v>4</v>
      </c>
      <c r="V130" s="13">
        <v>10</v>
      </c>
      <c r="W130" s="13">
        <v>2026</v>
      </c>
      <c r="X130" s="13">
        <v>3503538</v>
      </c>
      <c r="Y130" s="184"/>
    </row>
    <row r="131" spans="1:25" s="9" customFormat="1" ht="25.5">
      <c r="A131" s="8">
        <v>120</v>
      </c>
      <c r="B131" s="42" t="s">
        <v>559</v>
      </c>
      <c r="C131" s="63" t="s">
        <v>2873</v>
      </c>
      <c r="D131" s="42" t="s">
        <v>559</v>
      </c>
      <c r="E131" s="64" t="s">
        <v>560</v>
      </c>
      <c r="F131" s="64" t="s">
        <v>560</v>
      </c>
      <c r="G131" s="64" t="s">
        <v>561</v>
      </c>
      <c r="H131" s="13">
        <v>118</v>
      </c>
      <c r="I131" s="64" t="s">
        <v>587</v>
      </c>
      <c r="J131" s="13" t="s">
        <v>79</v>
      </c>
      <c r="K131" s="64" t="s">
        <v>173</v>
      </c>
      <c r="L131" s="13" t="s">
        <v>608</v>
      </c>
      <c r="M131" s="13" t="s">
        <v>609</v>
      </c>
      <c r="N131" s="13">
        <v>2006</v>
      </c>
      <c r="O131" s="13">
        <v>1598</v>
      </c>
      <c r="P131" s="13">
        <v>64</v>
      </c>
      <c r="Q131" s="13">
        <v>1540</v>
      </c>
      <c r="R131" s="13">
        <v>5</v>
      </c>
      <c r="S131" s="13">
        <v>0</v>
      </c>
      <c r="T131" s="13" t="s">
        <v>610</v>
      </c>
      <c r="U131" s="13">
        <v>4</v>
      </c>
      <c r="V131" s="13">
        <v>10</v>
      </c>
      <c r="W131" s="13">
        <v>2026</v>
      </c>
      <c r="X131" s="13">
        <v>3503538</v>
      </c>
      <c r="Y131" s="184"/>
    </row>
    <row r="132" spans="1:25" s="9" customFormat="1" ht="25.5">
      <c r="A132" s="8">
        <v>121</v>
      </c>
      <c r="B132" s="42" t="s">
        <v>559</v>
      </c>
      <c r="C132" s="63" t="s">
        <v>2873</v>
      </c>
      <c r="D132" s="42" t="s">
        <v>559</v>
      </c>
      <c r="E132" s="64" t="s">
        <v>560</v>
      </c>
      <c r="F132" s="64" t="s">
        <v>560</v>
      </c>
      <c r="G132" s="64" t="s">
        <v>561</v>
      </c>
      <c r="H132" s="13">
        <v>118</v>
      </c>
      <c r="I132" s="64" t="s">
        <v>571</v>
      </c>
      <c r="J132" s="13" t="s">
        <v>84</v>
      </c>
      <c r="K132" s="64" t="s">
        <v>611</v>
      </c>
      <c r="L132" s="13" t="s">
        <v>612</v>
      </c>
      <c r="M132" s="13" t="s">
        <v>613</v>
      </c>
      <c r="N132" s="13">
        <v>2025</v>
      </c>
      <c r="O132" s="13">
        <v>6728</v>
      </c>
      <c r="P132" s="13">
        <v>235</v>
      </c>
      <c r="Q132" s="13">
        <v>16000</v>
      </c>
      <c r="R132" s="13">
        <v>44</v>
      </c>
      <c r="S132" s="13">
        <v>37</v>
      </c>
      <c r="T132" s="13" t="s">
        <v>614</v>
      </c>
      <c r="U132" s="13">
        <v>18</v>
      </c>
      <c r="V132" s="13">
        <v>12</v>
      </c>
      <c r="W132" s="13">
        <v>2026</v>
      </c>
      <c r="X132" s="13">
        <v>3503538</v>
      </c>
      <c r="Y132" s="184"/>
    </row>
    <row r="133" spans="1:25" s="9" customFormat="1" ht="25.5">
      <c r="A133" s="8">
        <v>122</v>
      </c>
      <c r="B133" s="42" t="s">
        <v>559</v>
      </c>
      <c r="C133" s="63" t="s">
        <v>2873</v>
      </c>
      <c r="D133" s="42" t="s">
        <v>559</v>
      </c>
      <c r="E133" s="64" t="s">
        <v>560</v>
      </c>
      <c r="F133" s="64" t="s">
        <v>560</v>
      </c>
      <c r="G133" s="64" t="s">
        <v>561</v>
      </c>
      <c r="H133" s="13">
        <v>118</v>
      </c>
      <c r="I133" s="64" t="s">
        <v>571</v>
      </c>
      <c r="J133" s="13" t="s">
        <v>84</v>
      </c>
      <c r="K133" s="64" t="s">
        <v>611</v>
      </c>
      <c r="L133" s="13" t="s">
        <v>615</v>
      </c>
      <c r="M133" s="13" t="s">
        <v>616</v>
      </c>
      <c r="N133" s="13">
        <v>2016</v>
      </c>
      <c r="O133" s="13">
        <v>6728</v>
      </c>
      <c r="P133" s="13">
        <v>235</v>
      </c>
      <c r="Q133" s="13">
        <v>16000</v>
      </c>
      <c r="R133" s="13">
        <v>43</v>
      </c>
      <c r="S133" s="13">
        <v>37</v>
      </c>
      <c r="T133" s="13" t="s">
        <v>617</v>
      </c>
      <c r="U133" s="13">
        <v>19</v>
      </c>
      <c r="V133" s="13">
        <v>1</v>
      </c>
      <c r="W133" s="13">
        <v>2027</v>
      </c>
      <c r="X133" s="13">
        <v>3503538</v>
      </c>
      <c r="Y133" s="184"/>
    </row>
    <row r="134" spans="1:25" s="9" customFormat="1" ht="25.5">
      <c r="A134" s="8">
        <v>123</v>
      </c>
      <c r="B134" s="42" t="s">
        <v>559</v>
      </c>
      <c r="C134" s="63" t="s">
        <v>2873</v>
      </c>
      <c r="D134" s="42" t="s">
        <v>559</v>
      </c>
      <c r="E134" s="64" t="s">
        <v>560</v>
      </c>
      <c r="F134" s="64" t="s">
        <v>560</v>
      </c>
      <c r="G134" s="64" t="s">
        <v>561</v>
      </c>
      <c r="H134" s="13">
        <v>118</v>
      </c>
      <c r="I134" s="64" t="s">
        <v>98</v>
      </c>
      <c r="J134" s="13" t="s">
        <v>85</v>
      </c>
      <c r="K134" s="64" t="s">
        <v>618</v>
      </c>
      <c r="L134" s="13" t="s">
        <v>619</v>
      </c>
      <c r="M134" s="13" t="s">
        <v>620</v>
      </c>
      <c r="N134" s="13">
        <v>2008</v>
      </c>
      <c r="O134" s="13">
        <v>1968</v>
      </c>
      <c r="P134" s="13">
        <v>103</v>
      </c>
      <c r="Q134" s="13">
        <v>2060</v>
      </c>
      <c r="R134" s="13">
        <v>5</v>
      </c>
      <c r="S134" s="13">
        <v>0</v>
      </c>
      <c r="T134" s="13" t="s">
        <v>621</v>
      </c>
      <c r="U134" s="13">
        <v>27</v>
      </c>
      <c r="V134" s="13">
        <v>1</v>
      </c>
      <c r="W134" s="13">
        <v>2027</v>
      </c>
      <c r="X134" s="13">
        <v>3503538</v>
      </c>
      <c r="Y134" s="184"/>
    </row>
    <row r="135" spans="1:25" s="9" customFormat="1" ht="25.5">
      <c r="A135" s="8">
        <v>124</v>
      </c>
      <c r="B135" s="42" t="s">
        <v>559</v>
      </c>
      <c r="C135" s="63" t="s">
        <v>2873</v>
      </c>
      <c r="D135" s="42" t="s">
        <v>559</v>
      </c>
      <c r="E135" s="64" t="s">
        <v>560</v>
      </c>
      <c r="F135" s="64" t="s">
        <v>560</v>
      </c>
      <c r="G135" s="64" t="s">
        <v>561</v>
      </c>
      <c r="H135" s="13">
        <v>118</v>
      </c>
      <c r="I135" s="64" t="s">
        <v>98</v>
      </c>
      <c r="J135" s="13" t="s">
        <v>79</v>
      </c>
      <c r="K135" s="64" t="s">
        <v>190</v>
      </c>
      <c r="L135" s="13" t="s">
        <v>622</v>
      </c>
      <c r="M135" s="13" t="s">
        <v>623</v>
      </c>
      <c r="N135" s="13">
        <v>2012</v>
      </c>
      <c r="O135" s="13">
        <v>1461</v>
      </c>
      <c r="P135" s="13">
        <v>66</v>
      </c>
      <c r="Q135" s="13">
        <v>1740</v>
      </c>
      <c r="R135" s="13">
        <v>5</v>
      </c>
      <c r="S135" s="13">
        <v>0</v>
      </c>
      <c r="T135" s="13" t="s">
        <v>624</v>
      </c>
      <c r="U135" s="13">
        <v>7</v>
      </c>
      <c r="V135" s="13">
        <v>12</v>
      </c>
      <c r="W135" s="13">
        <v>2026</v>
      </c>
      <c r="X135" s="13">
        <v>3503538</v>
      </c>
      <c r="Y135" s="184"/>
    </row>
    <row r="136" spans="1:25" s="46" customFormat="1" ht="25.5">
      <c r="A136" s="8">
        <v>125</v>
      </c>
      <c r="B136" s="42" t="s">
        <v>559</v>
      </c>
      <c r="C136" s="63" t="s">
        <v>2873</v>
      </c>
      <c r="D136" s="42" t="s">
        <v>559</v>
      </c>
      <c r="E136" s="64" t="s">
        <v>560</v>
      </c>
      <c r="F136" s="64" t="s">
        <v>560</v>
      </c>
      <c r="G136" s="64" t="s">
        <v>561</v>
      </c>
      <c r="H136" s="13">
        <v>118</v>
      </c>
      <c r="I136" s="29" t="s">
        <v>571</v>
      </c>
      <c r="J136" s="13" t="s">
        <v>84</v>
      </c>
      <c r="K136" s="29" t="s">
        <v>625</v>
      </c>
      <c r="L136" s="8" t="s">
        <v>626</v>
      </c>
      <c r="M136" s="8" t="s">
        <v>627</v>
      </c>
      <c r="N136" s="8">
        <v>2025</v>
      </c>
      <c r="O136" s="8">
        <v>2998</v>
      </c>
      <c r="P136" s="8">
        <v>129</v>
      </c>
      <c r="Q136" s="8">
        <v>5600</v>
      </c>
      <c r="R136" s="8">
        <v>16</v>
      </c>
      <c r="S136" s="8">
        <v>11</v>
      </c>
      <c r="T136" s="8" t="s">
        <v>628</v>
      </c>
      <c r="U136" s="8">
        <v>23</v>
      </c>
      <c r="V136" s="8">
        <v>11</v>
      </c>
      <c r="W136" s="8">
        <v>2026</v>
      </c>
      <c r="X136" s="13">
        <v>3503538</v>
      </c>
      <c r="Y136" s="4"/>
    </row>
    <row r="137" spans="1:25" s="46" customFormat="1" ht="25.5">
      <c r="A137" s="8">
        <v>126</v>
      </c>
      <c r="B137" s="42" t="s">
        <v>559</v>
      </c>
      <c r="C137" s="63" t="s">
        <v>2873</v>
      </c>
      <c r="D137" s="42" t="s">
        <v>559</v>
      </c>
      <c r="E137" s="64" t="s">
        <v>560</v>
      </c>
      <c r="F137" s="64" t="s">
        <v>560</v>
      </c>
      <c r="G137" s="64" t="s">
        <v>561</v>
      </c>
      <c r="H137" s="13">
        <v>118</v>
      </c>
      <c r="I137" s="29" t="s">
        <v>98</v>
      </c>
      <c r="J137" s="13" t="s">
        <v>85</v>
      </c>
      <c r="K137" s="64" t="s">
        <v>618</v>
      </c>
      <c r="L137" s="8" t="s">
        <v>630</v>
      </c>
      <c r="M137" s="8" t="s">
        <v>631</v>
      </c>
      <c r="N137" s="8">
        <v>2008</v>
      </c>
      <c r="O137" s="8">
        <v>1968</v>
      </c>
      <c r="P137" s="8">
        <v>103</v>
      </c>
      <c r="Q137" s="8">
        <v>2060</v>
      </c>
      <c r="R137" s="8">
        <v>5</v>
      </c>
      <c r="S137" s="8">
        <v>0</v>
      </c>
      <c r="T137" s="8" t="s">
        <v>632</v>
      </c>
      <c r="U137" s="8">
        <v>24</v>
      </c>
      <c r="V137" s="8">
        <v>8</v>
      </c>
      <c r="W137" s="8">
        <v>2026</v>
      </c>
      <c r="X137" s="13">
        <v>3503538</v>
      </c>
      <c r="Y137" s="4"/>
    </row>
    <row r="138" spans="1:25" s="46" customFormat="1" ht="25.5">
      <c r="A138" s="8">
        <v>127</v>
      </c>
      <c r="B138" s="42" t="s">
        <v>559</v>
      </c>
      <c r="C138" s="63" t="s">
        <v>2873</v>
      </c>
      <c r="D138" s="42" t="s">
        <v>559</v>
      </c>
      <c r="E138" s="64" t="s">
        <v>560</v>
      </c>
      <c r="F138" s="64" t="s">
        <v>560</v>
      </c>
      <c r="G138" s="64" t="s">
        <v>561</v>
      </c>
      <c r="H138" s="13">
        <v>118</v>
      </c>
      <c r="I138" s="29" t="s">
        <v>114</v>
      </c>
      <c r="J138" s="8" t="s">
        <v>633</v>
      </c>
      <c r="K138" s="29" t="s">
        <v>634</v>
      </c>
      <c r="L138" s="8" t="s">
        <v>635</v>
      </c>
      <c r="M138" s="8" t="s">
        <v>636</v>
      </c>
      <c r="N138" s="8">
        <v>2000</v>
      </c>
      <c r="O138" s="8">
        <v>10349</v>
      </c>
      <c r="P138" s="8">
        <v>171</v>
      </c>
      <c r="Q138" s="8">
        <v>16000</v>
      </c>
      <c r="R138" s="8">
        <v>3</v>
      </c>
      <c r="S138" s="8">
        <v>0</v>
      </c>
      <c r="T138" s="8" t="s">
        <v>637</v>
      </c>
      <c r="U138" s="8">
        <v>11</v>
      </c>
      <c r="V138" s="8">
        <v>7</v>
      </c>
      <c r="W138" s="8">
        <v>2026</v>
      </c>
      <c r="X138" s="13">
        <v>3503538</v>
      </c>
      <c r="Y138" s="4"/>
    </row>
    <row r="139" spans="1:25" s="46" customFormat="1">
      <c r="A139" s="8">
        <v>128</v>
      </c>
      <c r="B139" s="43" t="s">
        <v>638</v>
      </c>
      <c r="C139" s="29" t="s">
        <v>639</v>
      </c>
      <c r="D139" s="29" t="s">
        <v>638</v>
      </c>
      <c r="E139" s="29" t="s">
        <v>32</v>
      </c>
      <c r="F139" s="29" t="s">
        <v>32</v>
      </c>
      <c r="G139" s="29" t="s">
        <v>640</v>
      </c>
      <c r="H139" s="8" t="s">
        <v>641</v>
      </c>
      <c r="I139" s="68" t="s">
        <v>571</v>
      </c>
      <c r="J139" s="5" t="s">
        <v>642</v>
      </c>
      <c r="K139" s="29" t="s">
        <v>592</v>
      </c>
      <c r="L139" s="8" t="s">
        <v>643</v>
      </c>
      <c r="M139" s="8" t="s">
        <v>644</v>
      </c>
      <c r="N139" s="8">
        <v>2021</v>
      </c>
      <c r="O139" s="8">
        <v>2987</v>
      </c>
      <c r="P139" s="8">
        <v>140</v>
      </c>
      <c r="Q139" s="8">
        <v>5500</v>
      </c>
      <c r="R139" s="8">
        <v>16</v>
      </c>
      <c r="S139" s="8">
        <v>10</v>
      </c>
      <c r="T139" s="8" t="s">
        <v>645</v>
      </c>
      <c r="U139" s="8">
        <v>31</v>
      </c>
      <c r="V139" s="8">
        <v>5</v>
      </c>
      <c r="W139" s="8">
        <v>2026</v>
      </c>
      <c r="X139" s="8">
        <v>4342987</v>
      </c>
      <c r="Y139" s="4"/>
    </row>
    <row r="140" spans="1:25" s="46" customFormat="1">
      <c r="A140" s="8">
        <v>129</v>
      </c>
      <c r="B140" s="43" t="s">
        <v>638</v>
      </c>
      <c r="C140" s="29" t="s">
        <v>639</v>
      </c>
      <c r="D140" s="29" t="s">
        <v>638</v>
      </c>
      <c r="E140" s="29" t="s">
        <v>32</v>
      </c>
      <c r="F140" s="29" t="s">
        <v>32</v>
      </c>
      <c r="G140" s="29" t="s">
        <v>640</v>
      </c>
      <c r="H140" s="8" t="s">
        <v>641</v>
      </c>
      <c r="I140" s="29" t="s">
        <v>266</v>
      </c>
      <c r="J140" s="8" t="s">
        <v>84</v>
      </c>
      <c r="K140" s="29" t="s">
        <v>195</v>
      </c>
      <c r="L140" s="8" t="s">
        <v>646</v>
      </c>
      <c r="M140" s="8" t="s">
        <v>647</v>
      </c>
      <c r="N140" s="8">
        <v>2022</v>
      </c>
      <c r="O140" s="8">
        <v>2998</v>
      </c>
      <c r="P140" s="8">
        <v>118</v>
      </c>
      <c r="Q140" s="8">
        <v>3500</v>
      </c>
      <c r="R140" s="8">
        <v>3</v>
      </c>
      <c r="S140" s="8">
        <v>0</v>
      </c>
      <c r="T140" s="8" t="s">
        <v>648</v>
      </c>
      <c r="U140" s="8">
        <v>29</v>
      </c>
      <c r="V140" s="8">
        <v>1</v>
      </c>
      <c r="W140" s="8">
        <v>2027</v>
      </c>
      <c r="X140" s="8">
        <v>4342987</v>
      </c>
      <c r="Y140" s="4"/>
    </row>
    <row r="141" spans="1:25" s="46" customFormat="1" ht="25.5">
      <c r="A141" s="8">
        <v>130</v>
      </c>
      <c r="B141" s="43" t="s">
        <v>638</v>
      </c>
      <c r="C141" s="29" t="s">
        <v>639</v>
      </c>
      <c r="D141" s="29" t="s">
        <v>638</v>
      </c>
      <c r="E141" s="29" t="s">
        <v>32</v>
      </c>
      <c r="F141" s="29" t="s">
        <v>32</v>
      </c>
      <c r="G141" s="29" t="s">
        <v>640</v>
      </c>
      <c r="H141" s="8" t="s">
        <v>641</v>
      </c>
      <c r="I141" s="68" t="s">
        <v>650</v>
      </c>
      <c r="J141" s="8" t="s">
        <v>651</v>
      </c>
      <c r="K141" s="29" t="s">
        <v>652</v>
      </c>
      <c r="L141" s="8" t="s">
        <v>653</v>
      </c>
      <c r="M141" s="8" t="s">
        <v>654</v>
      </c>
      <c r="N141" s="8">
        <v>2016</v>
      </c>
      <c r="O141" s="8">
        <v>1968</v>
      </c>
      <c r="P141" s="8">
        <v>120</v>
      </c>
      <c r="Q141" s="8">
        <v>5000</v>
      </c>
      <c r="R141" s="8">
        <v>16</v>
      </c>
      <c r="S141" s="8">
        <v>11</v>
      </c>
      <c r="T141" s="8" t="s">
        <v>655</v>
      </c>
      <c r="U141" s="8">
        <v>3</v>
      </c>
      <c r="V141" s="8">
        <v>10</v>
      </c>
      <c r="W141" s="8">
        <v>2026</v>
      </c>
      <c r="X141" s="8">
        <v>4342987</v>
      </c>
      <c r="Y141" s="4"/>
    </row>
    <row r="142" spans="1:25" s="46" customFormat="1">
      <c r="A142" s="8">
        <v>131</v>
      </c>
      <c r="B142" s="43" t="s">
        <v>638</v>
      </c>
      <c r="C142" s="29" t="s">
        <v>639</v>
      </c>
      <c r="D142" s="29" t="s">
        <v>638</v>
      </c>
      <c r="E142" s="29" t="s">
        <v>32</v>
      </c>
      <c r="F142" s="29" t="s">
        <v>32</v>
      </c>
      <c r="G142" s="29" t="s">
        <v>640</v>
      </c>
      <c r="H142" s="8" t="s">
        <v>641</v>
      </c>
      <c r="I142" s="29" t="s">
        <v>587</v>
      </c>
      <c r="J142" s="8" t="s">
        <v>79</v>
      </c>
      <c r="K142" s="29" t="s">
        <v>656</v>
      </c>
      <c r="L142" s="8" t="s">
        <v>657</v>
      </c>
      <c r="M142" s="8" t="s">
        <v>658</v>
      </c>
      <c r="N142" s="8">
        <v>2012</v>
      </c>
      <c r="O142" s="8">
        <v>1598</v>
      </c>
      <c r="P142" s="8">
        <v>62</v>
      </c>
      <c r="Q142" s="8">
        <v>1536</v>
      </c>
      <c r="R142" s="8">
        <v>5</v>
      </c>
      <c r="S142" s="8">
        <v>0</v>
      </c>
      <c r="T142" s="8" t="s">
        <v>659</v>
      </c>
      <c r="U142" s="8">
        <v>10</v>
      </c>
      <c r="V142" s="8">
        <v>6</v>
      </c>
      <c r="W142" s="8">
        <v>2026</v>
      </c>
      <c r="X142" s="8">
        <v>4342987</v>
      </c>
      <c r="Y142" s="4"/>
    </row>
    <row r="143" spans="1:25" s="46" customFormat="1">
      <c r="A143" s="8">
        <v>132</v>
      </c>
      <c r="B143" s="43" t="s">
        <v>638</v>
      </c>
      <c r="C143" s="29" t="s">
        <v>639</v>
      </c>
      <c r="D143" s="29" t="s">
        <v>638</v>
      </c>
      <c r="E143" s="29" t="s">
        <v>32</v>
      </c>
      <c r="F143" s="29" t="s">
        <v>32</v>
      </c>
      <c r="G143" s="29" t="s">
        <v>640</v>
      </c>
      <c r="H143" s="8" t="s">
        <v>641</v>
      </c>
      <c r="I143" s="29" t="s">
        <v>587</v>
      </c>
      <c r="J143" s="8" t="s">
        <v>79</v>
      </c>
      <c r="K143" s="29" t="s">
        <v>190</v>
      </c>
      <c r="L143" s="8" t="s">
        <v>660</v>
      </c>
      <c r="M143" s="8" t="s">
        <v>661</v>
      </c>
      <c r="N143" s="8">
        <v>2016</v>
      </c>
      <c r="O143" s="8">
        <v>1461</v>
      </c>
      <c r="P143" s="8">
        <v>80</v>
      </c>
      <c r="Q143" s="8">
        <v>1875</v>
      </c>
      <c r="R143" s="8">
        <v>5</v>
      </c>
      <c r="S143" s="8">
        <v>0</v>
      </c>
      <c r="T143" s="8" t="s">
        <v>662</v>
      </c>
      <c r="U143" s="8">
        <v>3</v>
      </c>
      <c r="V143" s="8">
        <v>10</v>
      </c>
      <c r="W143" s="8">
        <v>2026</v>
      </c>
      <c r="X143" s="8">
        <v>4342987</v>
      </c>
      <c r="Y143" s="4"/>
    </row>
    <row r="144" spans="1:25" s="46" customFormat="1">
      <c r="A144" s="8">
        <v>133</v>
      </c>
      <c r="B144" s="43" t="s">
        <v>638</v>
      </c>
      <c r="C144" s="29" t="s">
        <v>639</v>
      </c>
      <c r="D144" s="29" t="s">
        <v>638</v>
      </c>
      <c r="E144" s="29" t="s">
        <v>32</v>
      </c>
      <c r="F144" s="29" t="s">
        <v>32</v>
      </c>
      <c r="G144" s="29" t="s">
        <v>640</v>
      </c>
      <c r="H144" s="8" t="s">
        <v>641</v>
      </c>
      <c r="I144" s="29" t="s">
        <v>663</v>
      </c>
      <c r="J144" s="8" t="s">
        <v>79</v>
      </c>
      <c r="K144" s="29" t="s">
        <v>190</v>
      </c>
      <c r="L144" s="8" t="s">
        <v>664</v>
      </c>
      <c r="M144" s="8" t="s">
        <v>665</v>
      </c>
      <c r="N144" s="8">
        <v>2011</v>
      </c>
      <c r="O144" s="8">
        <v>1598</v>
      </c>
      <c r="P144" s="8">
        <v>77</v>
      </c>
      <c r="Q144" s="8">
        <v>1800</v>
      </c>
      <c r="R144" s="8">
        <v>5</v>
      </c>
      <c r="S144" s="8">
        <v>2</v>
      </c>
      <c r="T144" s="8" t="s">
        <v>666</v>
      </c>
      <c r="U144" s="8">
        <v>10</v>
      </c>
      <c r="V144" s="8">
        <v>6</v>
      </c>
      <c r="W144" s="8">
        <v>2026</v>
      </c>
      <c r="X144" s="8">
        <v>4342987</v>
      </c>
      <c r="Y144" s="4"/>
    </row>
    <row r="145" spans="1:25" s="46" customFormat="1">
      <c r="A145" s="8">
        <v>134</v>
      </c>
      <c r="B145" s="43" t="s">
        <v>638</v>
      </c>
      <c r="C145" s="29" t="s">
        <v>639</v>
      </c>
      <c r="D145" s="29" t="s">
        <v>638</v>
      </c>
      <c r="E145" s="29" t="s">
        <v>32</v>
      </c>
      <c r="F145" s="29" t="s">
        <v>32</v>
      </c>
      <c r="G145" s="29" t="s">
        <v>640</v>
      </c>
      <c r="H145" s="8" t="s">
        <v>641</v>
      </c>
      <c r="I145" s="29" t="s">
        <v>667</v>
      </c>
      <c r="J145" s="8" t="s">
        <v>79</v>
      </c>
      <c r="K145" s="29" t="s">
        <v>668</v>
      </c>
      <c r="L145" s="8" t="s">
        <v>669</v>
      </c>
      <c r="M145" s="8" t="s">
        <v>670</v>
      </c>
      <c r="N145" s="8">
        <v>2014</v>
      </c>
      <c r="O145" s="8">
        <v>1598</v>
      </c>
      <c r="P145" s="8">
        <v>60.5</v>
      </c>
      <c r="Q145" s="8">
        <v>1768</v>
      </c>
      <c r="R145" s="8">
        <v>5</v>
      </c>
      <c r="S145" s="8">
        <v>2</v>
      </c>
      <c r="T145" s="8" t="s">
        <v>671</v>
      </c>
      <c r="U145" s="8">
        <v>3</v>
      </c>
      <c r="V145" s="8">
        <v>10</v>
      </c>
      <c r="W145" s="8">
        <v>2026</v>
      </c>
      <c r="X145" s="8">
        <v>4342987</v>
      </c>
      <c r="Y145" s="4"/>
    </row>
    <row r="146" spans="1:25" s="46" customFormat="1" ht="25.5">
      <c r="A146" s="8">
        <v>135</v>
      </c>
      <c r="B146" s="43" t="s">
        <v>638</v>
      </c>
      <c r="C146" s="29" t="s">
        <v>639</v>
      </c>
      <c r="D146" s="29" t="s">
        <v>638</v>
      </c>
      <c r="E146" s="29" t="s">
        <v>32</v>
      </c>
      <c r="F146" s="29" t="s">
        <v>32</v>
      </c>
      <c r="G146" s="29" t="s">
        <v>640</v>
      </c>
      <c r="H146" s="8" t="s">
        <v>641</v>
      </c>
      <c r="I146" s="29" t="s">
        <v>672</v>
      </c>
      <c r="J146" s="5" t="s">
        <v>673</v>
      </c>
      <c r="K146" s="29" t="s">
        <v>160</v>
      </c>
      <c r="L146" s="8" t="s">
        <v>674</v>
      </c>
      <c r="M146" s="8" t="s">
        <v>675</v>
      </c>
      <c r="N146" s="8">
        <v>2007</v>
      </c>
      <c r="O146" s="8">
        <v>2148</v>
      </c>
      <c r="P146" s="8">
        <v>110</v>
      </c>
      <c r="Q146" s="8">
        <v>4600</v>
      </c>
      <c r="R146" s="8">
        <v>16</v>
      </c>
      <c r="S146" s="8">
        <v>10</v>
      </c>
      <c r="T146" s="8" t="s">
        <v>676</v>
      </c>
      <c r="U146" s="8">
        <v>10</v>
      </c>
      <c r="V146" s="8">
        <v>6</v>
      </c>
      <c r="W146" s="8">
        <v>2026</v>
      </c>
      <c r="X146" s="8">
        <v>4342987</v>
      </c>
      <c r="Y146" s="4"/>
    </row>
    <row r="147" spans="1:25" s="46" customFormat="1" ht="25.5">
      <c r="A147" s="8">
        <v>136</v>
      </c>
      <c r="B147" s="43" t="s">
        <v>638</v>
      </c>
      <c r="C147" s="29" t="s">
        <v>639</v>
      </c>
      <c r="D147" s="29" t="s">
        <v>638</v>
      </c>
      <c r="E147" s="29" t="s">
        <v>32</v>
      </c>
      <c r="F147" s="29" t="s">
        <v>32</v>
      </c>
      <c r="G147" s="29" t="s">
        <v>640</v>
      </c>
      <c r="H147" s="8" t="s">
        <v>641</v>
      </c>
      <c r="I147" s="29" t="s">
        <v>677</v>
      </c>
      <c r="J147" s="5" t="s">
        <v>678</v>
      </c>
      <c r="K147" s="29" t="s">
        <v>160</v>
      </c>
      <c r="L147" s="8" t="s">
        <v>679</v>
      </c>
      <c r="M147" s="8" t="s">
        <v>680</v>
      </c>
      <c r="N147" s="8">
        <v>2007</v>
      </c>
      <c r="O147" s="8">
        <v>2148</v>
      </c>
      <c r="P147" s="8">
        <v>110</v>
      </c>
      <c r="Q147" s="8">
        <v>4600</v>
      </c>
      <c r="R147" s="8">
        <v>16</v>
      </c>
      <c r="S147" s="8">
        <v>10</v>
      </c>
      <c r="T147" s="8" t="s">
        <v>681</v>
      </c>
      <c r="U147" s="8">
        <v>15</v>
      </c>
      <c r="V147" s="8">
        <v>6</v>
      </c>
      <c r="W147" s="8">
        <v>2026</v>
      </c>
      <c r="X147" s="8">
        <v>4342987</v>
      </c>
      <c r="Y147" s="4"/>
    </row>
    <row r="148" spans="1:25" s="46" customFormat="1">
      <c r="A148" s="8">
        <v>137</v>
      </c>
      <c r="B148" s="43" t="s">
        <v>638</v>
      </c>
      <c r="C148" s="29" t="s">
        <v>639</v>
      </c>
      <c r="D148" s="29" t="s">
        <v>638</v>
      </c>
      <c r="E148" s="29" t="s">
        <v>32</v>
      </c>
      <c r="F148" s="29" t="s">
        <v>32</v>
      </c>
      <c r="G148" s="29" t="s">
        <v>640</v>
      </c>
      <c r="H148" s="8" t="s">
        <v>641</v>
      </c>
      <c r="I148" s="29" t="s">
        <v>266</v>
      </c>
      <c r="J148" s="8" t="s">
        <v>79</v>
      </c>
      <c r="K148" s="29" t="s">
        <v>682</v>
      </c>
      <c r="L148" s="8" t="s">
        <v>683</v>
      </c>
      <c r="M148" s="8" t="s">
        <v>684</v>
      </c>
      <c r="N148" s="8">
        <v>2016</v>
      </c>
      <c r="O148" s="8">
        <v>1958</v>
      </c>
      <c r="P148" s="8">
        <v>75</v>
      </c>
      <c r="Q148" s="8">
        <v>1886</v>
      </c>
      <c r="R148" s="8">
        <v>2</v>
      </c>
      <c r="S148" s="8">
        <v>0</v>
      </c>
      <c r="T148" s="8" t="s">
        <v>685</v>
      </c>
      <c r="U148" s="8">
        <v>3</v>
      </c>
      <c r="V148" s="8">
        <v>10</v>
      </c>
      <c r="W148" s="8">
        <v>2026</v>
      </c>
      <c r="X148" s="8">
        <v>4342987</v>
      </c>
      <c r="Y148" s="4"/>
    </row>
    <row r="149" spans="1:25" s="46" customFormat="1" ht="38.25">
      <c r="A149" s="8">
        <v>138</v>
      </c>
      <c r="B149" s="47" t="s">
        <v>2875</v>
      </c>
      <c r="C149" s="68" t="s">
        <v>2874</v>
      </c>
      <c r="D149" s="47" t="s">
        <v>2875</v>
      </c>
      <c r="E149" s="29" t="s">
        <v>686</v>
      </c>
      <c r="F149" s="29" t="s">
        <v>687</v>
      </c>
      <c r="G149" s="29" t="s">
        <v>688</v>
      </c>
      <c r="H149" s="8">
        <v>1</v>
      </c>
      <c r="I149" s="29" t="s">
        <v>571</v>
      </c>
      <c r="J149" s="8" t="s">
        <v>303</v>
      </c>
      <c r="K149" s="29" t="s">
        <v>292</v>
      </c>
      <c r="L149" s="8" t="s">
        <v>689</v>
      </c>
      <c r="M149" s="8" t="s">
        <v>690</v>
      </c>
      <c r="N149" s="8">
        <v>2017</v>
      </c>
      <c r="O149" s="8">
        <v>2998</v>
      </c>
      <c r="P149" s="8">
        <v>132</v>
      </c>
      <c r="Q149" s="8">
        <v>6500</v>
      </c>
      <c r="R149" s="8">
        <v>22</v>
      </c>
      <c r="S149" s="8">
        <v>16</v>
      </c>
      <c r="T149" s="8" t="s">
        <v>691</v>
      </c>
      <c r="U149" s="8">
        <v>23</v>
      </c>
      <c r="V149" s="8">
        <v>1</v>
      </c>
      <c r="W149" s="8">
        <v>2026</v>
      </c>
      <c r="X149" s="8">
        <v>4193095</v>
      </c>
      <c r="Y149" s="4"/>
    </row>
    <row r="150" spans="1:25" s="46" customFormat="1" ht="38.25">
      <c r="A150" s="8">
        <v>139</v>
      </c>
      <c r="B150" s="47" t="s">
        <v>2875</v>
      </c>
      <c r="C150" s="68" t="s">
        <v>2874</v>
      </c>
      <c r="D150" s="47" t="s">
        <v>2875</v>
      </c>
      <c r="E150" s="29" t="s">
        <v>686</v>
      </c>
      <c r="F150" s="29" t="s">
        <v>687</v>
      </c>
      <c r="G150" s="29" t="s">
        <v>688</v>
      </c>
      <c r="H150" s="8">
        <v>1</v>
      </c>
      <c r="I150" s="29" t="s">
        <v>692</v>
      </c>
      <c r="J150" s="8" t="s">
        <v>303</v>
      </c>
      <c r="K150" s="29" t="s">
        <v>292</v>
      </c>
      <c r="L150" s="8" t="s">
        <v>693</v>
      </c>
      <c r="M150" s="8" t="s">
        <v>694</v>
      </c>
      <c r="N150" s="8">
        <v>2008</v>
      </c>
      <c r="O150" s="8">
        <v>2998</v>
      </c>
      <c r="P150" s="8">
        <v>107</v>
      </c>
      <c r="Q150" s="8">
        <v>5000</v>
      </c>
      <c r="R150" s="8">
        <v>17</v>
      </c>
      <c r="S150" s="8"/>
      <c r="T150" s="8" t="s">
        <v>695</v>
      </c>
      <c r="U150" s="8">
        <v>24</v>
      </c>
      <c r="V150" s="8">
        <v>1</v>
      </c>
      <c r="W150" s="8">
        <v>2026</v>
      </c>
      <c r="X150" s="8">
        <v>4193095</v>
      </c>
      <c r="Y150" s="4"/>
    </row>
    <row r="151" spans="1:25" s="46" customFormat="1" ht="38.25">
      <c r="A151" s="8">
        <v>140</v>
      </c>
      <c r="B151" s="47" t="s">
        <v>2875</v>
      </c>
      <c r="C151" s="68" t="s">
        <v>2874</v>
      </c>
      <c r="D151" s="47" t="s">
        <v>2875</v>
      </c>
      <c r="E151" s="29" t="s">
        <v>686</v>
      </c>
      <c r="F151" s="29" t="s">
        <v>687</v>
      </c>
      <c r="G151" s="29" t="s">
        <v>688</v>
      </c>
      <c r="H151" s="8">
        <v>1</v>
      </c>
      <c r="I151" s="29" t="s">
        <v>194</v>
      </c>
      <c r="J151" s="11" t="s">
        <v>85</v>
      </c>
      <c r="K151" s="29" t="s">
        <v>332</v>
      </c>
      <c r="L151" s="8" t="s">
        <v>696</v>
      </c>
      <c r="M151" s="8" t="s">
        <v>697</v>
      </c>
      <c r="N151" s="8">
        <v>2016</v>
      </c>
      <c r="O151" s="8">
        <v>1968</v>
      </c>
      <c r="P151" s="8">
        <v>120</v>
      </c>
      <c r="Q151" s="8">
        <v>5000</v>
      </c>
      <c r="R151" s="8">
        <v>16</v>
      </c>
      <c r="S151" s="8">
        <v>11</v>
      </c>
      <c r="T151" s="8" t="s">
        <v>698</v>
      </c>
      <c r="U151" s="8">
        <v>24</v>
      </c>
      <c r="V151" s="8">
        <v>1</v>
      </c>
      <c r="W151" s="8">
        <v>2026</v>
      </c>
      <c r="X151" s="8">
        <v>4193095</v>
      </c>
      <c r="Y151" s="4"/>
    </row>
    <row r="152" spans="1:25" s="46" customFormat="1" ht="38.25">
      <c r="A152" s="8">
        <v>141</v>
      </c>
      <c r="B152" s="47" t="s">
        <v>2875</v>
      </c>
      <c r="C152" s="68" t="s">
        <v>2874</v>
      </c>
      <c r="D152" s="47" t="s">
        <v>2875</v>
      </c>
      <c r="E152" s="29" t="s">
        <v>686</v>
      </c>
      <c r="F152" s="29" t="s">
        <v>687</v>
      </c>
      <c r="G152" s="29" t="s">
        <v>688</v>
      </c>
      <c r="H152" s="8">
        <v>1</v>
      </c>
      <c r="I152" s="29" t="s">
        <v>571</v>
      </c>
      <c r="J152" s="8" t="s">
        <v>303</v>
      </c>
      <c r="K152" s="29" t="s">
        <v>292</v>
      </c>
      <c r="L152" s="8" t="s">
        <v>699</v>
      </c>
      <c r="M152" s="8" t="s">
        <v>700</v>
      </c>
      <c r="N152" s="8">
        <v>2019</v>
      </c>
      <c r="O152" s="8">
        <v>2998</v>
      </c>
      <c r="P152" s="8">
        <v>132</v>
      </c>
      <c r="Q152" s="8">
        <v>6500</v>
      </c>
      <c r="R152" s="8">
        <v>22</v>
      </c>
      <c r="S152" s="8">
        <v>16</v>
      </c>
      <c r="T152" s="8" t="s">
        <v>701</v>
      </c>
      <c r="U152" s="8">
        <v>29</v>
      </c>
      <c r="V152" s="8">
        <v>1</v>
      </c>
      <c r="W152" s="8">
        <v>2026</v>
      </c>
      <c r="X152" s="8">
        <v>4193095</v>
      </c>
      <c r="Y152" s="4"/>
    </row>
    <row r="153" spans="1:25" s="46" customFormat="1" ht="38.25">
      <c r="A153" s="8">
        <v>142</v>
      </c>
      <c r="B153" s="47" t="s">
        <v>2875</v>
      </c>
      <c r="C153" s="68" t="s">
        <v>2874</v>
      </c>
      <c r="D153" s="47" t="s">
        <v>2875</v>
      </c>
      <c r="E153" s="29" t="s">
        <v>686</v>
      </c>
      <c r="F153" s="29" t="s">
        <v>687</v>
      </c>
      <c r="G153" s="29" t="s">
        <v>688</v>
      </c>
      <c r="H153" s="8">
        <v>1</v>
      </c>
      <c r="I153" s="29" t="s">
        <v>692</v>
      </c>
      <c r="J153" s="8" t="s">
        <v>303</v>
      </c>
      <c r="K153" s="29" t="s">
        <v>292</v>
      </c>
      <c r="L153" s="8" t="s">
        <v>702</v>
      </c>
      <c r="M153" s="8" t="s">
        <v>703</v>
      </c>
      <c r="N153" s="8">
        <v>2019</v>
      </c>
      <c r="O153" s="8">
        <v>2998</v>
      </c>
      <c r="P153" s="8">
        <v>132</v>
      </c>
      <c r="Q153" s="8">
        <v>6500</v>
      </c>
      <c r="R153" s="8">
        <v>22</v>
      </c>
      <c r="S153" s="8">
        <v>16</v>
      </c>
      <c r="T153" s="8" t="s">
        <v>704</v>
      </c>
      <c r="U153" s="8">
        <v>29</v>
      </c>
      <c r="V153" s="8">
        <v>1</v>
      </c>
      <c r="W153" s="8">
        <v>2026</v>
      </c>
      <c r="X153" s="8">
        <v>4193095</v>
      </c>
      <c r="Y153" s="4"/>
    </row>
    <row r="154" spans="1:25" s="46" customFormat="1" ht="38.25">
      <c r="A154" s="8">
        <v>143</v>
      </c>
      <c r="B154" s="47" t="s">
        <v>2875</v>
      </c>
      <c r="C154" s="68" t="s">
        <v>2874</v>
      </c>
      <c r="D154" s="47" t="s">
        <v>2875</v>
      </c>
      <c r="E154" s="29" t="s">
        <v>686</v>
      </c>
      <c r="F154" s="29" t="s">
        <v>687</v>
      </c>
      <c r="G154" s="29" t="s">
        <v>688</v>
      </c>
      <c r="H154" s="8">
        <v>1</v>
      </c>
      <c r="I154" s="29" t="s">
        <v>705</v>
      </c>
      <c r="J154" s="8" t="s">
        <v>326</v>
      </c>
      <c r="K154" s="29" t="s">
        <v>706</v>
      </c>
      <c r="L154" s="8" t="s">
        <v>707</v>
      </c>
      <c r="M154" s="8" t="s">
        <v>708</v>
      </c>
      <c r="N154" s="8">
        <v>2018</v>
      </c>
      <c r="O154" s="8">
        <v>6871</v>
      </c>
      <c r="P154" s="8">
        <v>213</v>
      </c>
      <c r="Q154" s="8">
        <v>19500</v>
      </c>
      <c r="R154" s="8">
        <v>89</v>
      </c>
      <c r="S154" s="8"/>
      <c r="T154" s="8" t="s">
        <v>709</v>
      </c>
      <c r="U154" s="8">
        <v>31</v>
      </c>
      <c r="V154" s="8">
        <v>1</v>
      </c>
      <c r="W154" s="8">
        <v>2026</v>
      </c>
      <c r="X154" s="8">
        <v>4193095</v>
      </c>
      <c r="Y154" s="4"/>
    </row>
    <row r="155" spans="1:25" s="46" customFormat="1" ht="38.25">
      <c r="A155" s="8">
        <v>144</v>
      </c>
      <c r="B155" s="47" t="s">
        <v>2875</v>
      </c>
      <c r="C155" s="68" t="s">
        <v>2874</v>
      </c>
      <c r="D155" s="47" t="s">
        <v>2875</v>
      </c>
      <c r="E155" s="29" t="s">
        <v>686</v>
      </c>
      <c r="F155" s="29" t="s">
        <v>687</v>
      </c>
      <c r="G155" s="29" t="s">
        <v>688</v>
      </c>
      <c r="H155" s="8">
        <v>1</v>
      </c>
      <c r="I155" s="29" t="s">
        <v>705</v>
      </c>
      <c r="J155" s="8" t="s">
        <v>326</v>
      </c>
      <c r="K155" s="29" t="s">
        <v>706</v>
      </c>
      <c r="L155" s="8" t="s">
        <v>710</v>
      </c>
      <c r="M155" s="8" t="s">
        <v>711</v>
      </c>
      <c r="N155" s="8">
        <v>2018</v>
      </c>
      <c r="O155" s="8">
        <v>6871</v>
      </c>
      <c r="P155" s="8">
        <v>213</v>
      </c>
      <c r="Q155" s="8">
        <v>19500</v>
      </c>
      <c r="R155" s="8">
        <v>89</v>
      </c>
      <c r="S155" s="8"/>
      <c r="T155" s="8" t="s">
        <v>712</v>
      </c>
      <c r="U155" s="8">
        <v>17</v>
      </c>
      <c r="V155" s="8">
        <v>2</v>
      </c>
      <c r="W155" s="8">
        <v>2026</v>
      </c>
      <c r="X155" s="8">
        <v>4193095</v>
      </c>
      <c r="Y155" s="4"/>
    </row>
    <row r="156" spans="1:25" s="46" customFormat="1" ht="38.25">
      <c r="A156" s="8">
        <v>145</v>
      </c>
      <c r="B156" s="47" t="s">
        <v>2875</v>
      </c>
      <c r="C156" s="68" t="s">
        <v>2874</v>
      </c>
      <c r="D156" s="47" t="s">
        <v>2875</v>
      </c>
      <c r="E156" s="29" t="s">
        <v>686</v>
      </c>
      <c r="F156" s="29" t="s">
        <v>687</v>
      </c>
      <c r="G156" s="29" t="s">
        <v>688</v>
      </c>
      <c r="H156" s="8">
        <v>1</v>
      </c>
      <c r="I156" s="29" t="s">
        <v>571</v>
      </c>
      <c r="J156" s="8" t="s">
        <v>326</v>
      </c>
      <c r="K156" s="29" t="s">
        <v>713</v>
      </c>
      <c r="L156" s="8" t="s">
        <v>714</v>
      </c>
      <c r="M156" s="23" t="s">
        <v>715</v>
      </c>
      <c r="N156" s="8">
        <v>2015</v>
      </c>
      <c r="O156" s="10">
        <v>6871</v>
      </c>
      <c r="P156" s="23">
        <v>213</v>
      </c>
      <c r="Q156" s="23">
        <v>18000</v>
      </c>
      <c r="R156" s="23">
        <v>37</v>
      </c>
      <c r="S156" s="8">
        <v>31</v>
      </c>
      <c r="T156" s="23" t="s">
        <v>716</v>
      </c>
      <c r="U156" s="8">
        <v>9</v>
      </c>
      <c r="V156" s="8">
        <v>12</v>
      </c>
      <c r="W156" s="8">
        <v>2026</v>
      </c>
      <c r="X156" s="8">
        <v>4193095</v>
      </c>
      <c r="Y156" s="4"/>
    </row>
    <row r="157" spans="1:25" s="46" customFormat="1" ht="38.25">
      <c r="A157" s="8">
        <v>146</v>
      </c>
      <c r="B157" s="47" t="s">
        <v>2875</v>
      </c>
      <c r="C157" s="68" t="s">
        <v>2874</v>
      </c>
      <c r="D157" s="47" t="s">
        <v>2875</v>
      </c>
      <c r="E157" s="29" t="s">
        <v>686</v>
      </c>
      <c r="F157" s="29" t="s">
        <v>687</v>
      </c>
      <c r="G157" s="29" t="s">
        <v>688</v>
      </c>
      <c r="H157" s="8">
        <v>1</v>
      </c>
      <c r="I157" s="29" t="s">
        <v>717</v>
      </c>
      <c r="J157" s="11" t="s">
        <v>85</v>
      </c>
      <c r="K157" s="29" t="s">
        <v>332</v>
      </c>
      <c r="L157" s="8" t="s">
        <v>718</v>
      </c>
      <c r="M157" s="23" t="s">
        <v>719</v>
      </c>
      <c r="N157" s="10">
        <v>2014</v>
      </c>
      <c r="O157" s="10">
        <v>1968</v>
      </c>
      <c r="P157" s="23">
        <v>84</v>
      </c>
      <c r="Q157" s="23">
        <v>5000</v>
      </c>
      <c r="R157" s="8">
        <v>21</v>
      </c>
      <c r="S157" s="8"/>
      <c r="T157" s="23" t="s">
        <v>720</v>
      </c>
      <c r="U157" s="8">
        <v>19</v>
      </c>
      <c r="V157" s="8">
        <v>6</v>
      </c>
      <c r="W157" s="8">
        <v>2026</v>
      </c>
      <c r="X157" s="8">
        <v>4193095</v>
      </c>
      <c r="Y157" s="4"/>
    </row>
    <row r="158" spans="1:25" s="46" customFormat="1" ht="38.25">
      <c r="A158" s="8">
        <v>147</v>
      </c>
      <c r="B158" s="47" t="s">
        <v>2875</v>
      </c>
      <c r="C158" s="68" t="s">
        <v>2874</v>
      </c>
      <c r="D158" s="47" t="s">
        <v>2875</v>
      </c>
      <c r="E158" s="29" t="s">
        <v>686</v>
      </c>
      <c r="F158" s="29" t="s">
        <v>687</v>
      </c>
      <c r="G158" s="29" t="s">
        <v>688</v>
      </c>
      <c r="H158" s="8">
        <v>1</v>
      </c>
      <c r="I158" s="29" t="s">
        <v>188</v>
      </c>
      <c r="J158" s="8" t="s">
        <v>79</v>
      </c>
      <c r="K158" s="29" t="s">
        <v>190</v>
      </c>
      <c r="L158" s="28" t="s">
        <v>721</v>
      </c>
      <c r="M158" s="23" t="s">
        <v>722</v>
      </c>
      <c r="N158" s="8">
        <v>2014</v>
      </c>
      <c r="O158" s="10">
        <v>1461</v>
      </c>
      <c r="P158" s="23">
        <v>80</v>
      </c>
      <c r="Q158" s="23">
        <v>1875</v>
      </c>
      <c r="R158" s="8">
        <v>5</v>
      </c>
      <c r="S158" s="8"/>
      <c r="T158" s="23" t="s">
        <v>723</v>
      </c>
      <c r="U158" s="8">
        <v>4</v>
      </c>
      <c r="V158" s="8">
        <v>7</v>
      </c>
      <c r="W158" s="8">
        <v>2026</v>
      </c>
      <c r="X158" s="8">
        <v>4193095</v>
      </c>
      <c r="Y158" s="4"/>
    </row>
    <row r="159" spans="1:25" s="46" customFormat="1" ht="30.75" customHeight="1">
      <c r="A159" s="8">
        <v>148</v>
      </c>
      <c r="B159" s="47" t="s">
        <v>2875</v>
      </c>
      <c r="C159" s="68" t="s">
        <v>2874</v>
      </c>
      <c r="D159" s="47" t="s">
        <v>2875</v>
      </c>
      <c r="E159" s="29" t="s">
        <v>686</v>
      </c>
      <c r="F159" s="29" t="s">
        <v>687</v>
      </c>
      <c r="G159" s="29" t="s">
        <v>688</v>
      </c>
      <c r="H159" s="8">
        <v>1</v>
      </c>
      <c r="I159" s="29" t="s">
        <v>724</v>
      </c>
      <c r="J159" s="8" t="s">
        <v>79</v>
      </c>
      <c r="K159" s="29" t="s">
        <v>173</v>
      </c>
      <c r="L159" s="8" t="s">
        <v>725</v>
      </c>
      <c r="M159" s="6" t="s">
        <v>726</v>
      </c>
      <c r="N159" s="8">
        <v>2006</v>
      </c>
      <c r="O159" s="7">
        <v>1598</v>
      </c>
      <c r="P159" s="8">
        <v>64</v>
      </c>
      <c r="Q159" s="8">
        <v>1740</v>
      </c>
      <c r="R159" s="8">
        <v>5</v>
      </c>
      <c r="S159" s="8"/>
      <c r="T159" s="7" t="s">
        <v>727</v>
      </c>
      <c r="U159" s="8">
        <v>2</v>
      </c>
      <c r="V159" s="8">
        <v>8</v>
      </c>
      <c r="W159" s="8">
        <v>2026</v>
      </c>
      <c r="X159" s="8">
        <v>4193095</v>
      </c>
      <c r="Y159" s="4"/>
    </row>
    <row r="160" spans="1:25" s="46" customFormat="1" ht="38.25">
      <c r="A160" s="8">
        <v>149</v>
      </c>
      <c r="B160" s="47" t="s">
        <v>2875</v>
      </c>
      <c r="C160" s="68" t="s">
        <v>2874</v>
      </c>
      <c r="D160" s="47" t="s">
        <v>2875</v>
      </c>
      <c r="E160" s="29" t="s">
        <v>686</v>
      </c>
      <c r="F160" s="29" t="s">
        <v>687</v>
      </c>
      <c r="G160" s="29" t="s">
        <v>688</v>
      </c>
      <c r="H160" s="8">
        <v>1</v>
      </c>
      <c r="I160" s="29" t="s">
        <v>728</v>
      </c>
      <c r="J160" s="8" t="s">
        <v>79</v>
      </c>
      <c r="K160" s="29" t="s">
        <v>729</v>
      </c>
      <c r="L160" s="7" t="s">
        <v>730</v>
      </c>
      <c r="M160" s="28" t="s">
        <v>731</v>
      </c>
      <c r="N160" s="8">
        <v>2017</v>
      </c>
      <c r="O160" s="8">
        <v>1461</v>
      </c>
      <c r="P160" s="8">
        <v>66</v>
      </c>
      <c r="Q160" s="8">
        <v>1956</v>
      </c>
      <c r="R160" s="8">
        <v>2</v>
      </c>
      <c r="S160" s="8"/>
      <c r="T160" s="8" t="s">
        <v>732</v>
      </c>
      <c r="U160" s="8">
        <v>13</v>
      </c>
      <c r="V160" s="8">
        <v>9</v>
      </c>
      <c r="W160" s="8">
        <v>2026</v>
      </c>
      <c r="X160" s="8">
        <v>4193095</v>
      </c>
      <c r="Y160" s="4"/>
    </row>
    <row r="161" spans="1:25" s="46" customFormat="1" ht="38.25">
      <c r="A161" s="8">
        <v>150</v>
      </c>
      <c r="B161" s="47" t="s">
        <v>2875</v>
      </c>
      <c r="C161" s="68" t="s">
        <v>2874</v>
      </c>
      <c r="D161" s="47" t="s">
        <v>2875</v>
      </c>
      <c r="E161" s="29" t="s">
        <v>686</v>
      </c>
      <c r="F161" s="29" t="s">
        <v>687</v>
      </c>
      <c r="G161" s="29" t="s">
        <v>688</v>
      </c>
      <c r="H161" s="8">
        <v>1</v>
      </c>
      <c r="I161" s="29" t="s">
        <v>724</v>
      </c>
      <c r="J161" s="8" t="s">
        <v>79</v>
      </c>
      <c r="K161" s="29" t="s">
        <v>729</v>
      </c>
      <c r="L161" s="8" t="s">
        <v>733</v>
      </c>
      <c r="M161" s="28" t="s">
        <v>734</v>
      </c>
      <c r="N161" s="8">
        <v>2015</v>
      </c>
      <c r="O161" s="8">
        <v>1461</v>
      </c>
      <c r="P161" s="8">
        <v>66</v>
      </c>
      <c r="Q161" s="8">
        <v>1854</v>
      </c>
      <c r="R161" s="8">
        <v>5</v>
      </c>
      <c r="S161" s="8"/>
      <c r="T161" s="28" t="s">
        <v>735</v>
      </c>
      <c r="U161" s="8">
        <v>10</v>
      </c>
      <c r="V161" s="8">
        <v>11</v>
      </c>
      <c r="W161" s="8">
        <v>2026</v>
      </c>
      <c r="X161" s="8">
        <v>4193095</v>
      </c>
      <c r="Y161" s="4"/>
    </row>
    <row r="162" spans="1:25" s="46" customFormat="1" ht="38.25">
      <c r="A162" s="8">
        <v>151</v>
      </c>
      <c r="B162" s="47" t="s">
        <v>2875</v>
      </c>
      <c r="C162" s="68" t="s">
        <v>2874</v>
      </c>
      <c r="D162" s="47" t="s">
        <v>2875</v>
      </c>
      <c r="E162" s="29" t="s">
        <v>686</v>
      </c>
      <c r="F162" s="29" t="s">
        <v>687</v>
      </c>
      <c r="G162" s="29" t="s">
        <v>688</v>
      </c>
      <c r="H162" s="8">
        <v>1</v>
      </c>
      <c r="I162" s="29" t="s">
        <v>266</v>
      </c>
      <c r="J162" s="8" t="s">
        <v>79</v>
      </c>
      <c r="K162" s="29" t="s">
        <v>736</v>
      </c>
      <c r="L162" s="8" t="s">
        <v>737</v>
      </c>
      <c r="M162" s="28" t="s">
        <v>738</v>
      </c>
      <c r="N162" s="8">
        <v>2015</v>
      </c>
      <c r="O162" s="8">
        <v>1461</v>
      </c>
      <c r="P162" s="8">
        <v>66</v>
      </c>
      <c r="Q162" s="8">
        <v>1959</v>
      </c>
      <c r="R162" s="8">
        <v>2</v>
      </c>
      <c r="S162" s="8"/>
      <c r="T162" s="28" t="s">
        <v>739</v>
      </c>
      <c r="U162" s="8">
        <v>10</v>
      </c>
      <c r="V162" s="8">
        <v>11</v>
      </c>
      <c r="W162" s="8">
        <v>2026</v>
      </c>
      <c r="X162" s="8">
        <v>4193095</v>
      </c>
      <c r="Y162" s="4"/>
    </row>
    <row r="163" spans="1:25" s="46" customFormat="1" ht="38.25">
      <c r="A163" s="8">
        <v>152</v>
      </c>
      <c r="B163" s="47" t="s">
        <v>2875</v>
      </c>
      <c r="C163" s="68" t="s">
        <v>2874</v>
      </c>
      <c r="D163" s="47" t="s">
        <v>2875</v>
      </c>
      <c r="E163" s="29" t="s">
        <v>686</v>
      </c>
      <c r="F163" s="29" t="s">
        <v>687</v>
      </c>
      <c r="G163" s="29" t="s">
        <v>688</v>
      </c>
      <c r="H163" s="8">
        <v>1</v>
      </c>
      <c r="I163" s="29" t="s">
        <v>724</v>
      </c>
      <c r="J163" s="8" t="s">
        <v>79</v>
      </c>
      <c r="K163" s="29" t="s">
        <v>190</v>
      </c>
      <c r="L163" s="8" t="s">
        <v>740</v>
      </c>
      <c r="M163" s="7" t="s">
        <v>741</v>
      </c>
      <c r="N163" s="8">
        <v>2019</v>
      </c>
      <c r="O163" s="8">
        <v>1461</v>
      </c>
      <c r="P163" s="8">
        <v>85</v>
      </c>
      <c r="Q163" s="8">
        <v>1848</v>
      </c>
      <c r="R163" s="8">
        <v>5</v>
      </c>
      <c r="S163" s="8"/>
      <c r="T163" s="7" t="s">
        <v>742</v>
      </c>
      <c r="U163" s="8">
        <v>2</v>
      </c>
      <c r="V163" s="8">
        <v>12</v>
      </c>
      <c r="W163" s="8">
        <v>2026</v>
      </c>
      <c r="X163" s="8">
        <v>4193095</v>
      </c>
      <c r="Y163" s="4"/>
    </row>
    <row r="164" spans="1:25" s="46" customFormat="1" ht="38.25">
      <c r="A164" s="8">
        <v>153</v>
      </c>
      <c r="B164" s="47" t="s">
        <v>2875</v>
      </c>
      <c r="C164" s="68" t="s">
        <v>2874</v>
      </c>
      <c r="D164" s="47" t="s">
        <v>2875</v>
      </c>
      <c r="E164" s="29" t="s">
        <v>686</v>
      </c>
      <c r="F164" s="29" t="s">
        <v>687</v>
      </c>
      <c r="G164" s="29" t="s">
        <v>688</v>
      </c>
      <c r="H164" s="8">
        <v>1</v>
      </c>
      <c r="I164" s="29" t="s">
        <v>743</v>
      </c>
      <c r="J164" s="8" t="s">
        <v>79</v>
      </c>
      <c r="K164" s="29" t="s">
        <v>729</v>
      </c>
      <c r="L164" s="8" t="s">
        <v>744</v>
      </c>
      <c r="M164" s="7" t="s">
        <v>745</v>
      </c>
      <c r="N164" s="8">
        <v>2013</v>
      </c>
      <c r="O164" s="8">
        <v>1461</v>
      </c>
      <c r="P164" s="8">
        <v>66</v>
      </c>
      <c r="Q164" s="8">
        <v>1854</v>
      </c>
      <c r="R164" s="8">
        <v>3</v>
      </c>
      <c r="S164" s="8"/>
      <c r="T164" s="7" t="s">
        <v>746</v>
      </c>
      <c r="U164" s="8">
        <v>12</v>
      </c>
      <c r="V164" s="8">
        <v>12</v>
      </c>
      <c r="W164" s="8">
        <v>2026</v>
      </c>
      <c r="X164" s="8">
        <v>4193095</v>
      </c>
      <c r="Y164" s="4"/>
    </row>
    <row r="165" spans="1:25" s="46" customFormat="1" ht="38.25">
      <c r="A165" s="8">
        <v>154</v>
      </c>
      <c r="B165" s="47" t="s">
        <v>2875</v>
      </c>
      <c r="C165" s="68" t="s">
        <v>2874</v>
      </c>
      <c r="D165" s="47" t="s">
        <v>2875</v>
      </c>
      <c r="E165" s="29" t="s">
        <v>686</v>
      </c>
      <c r="F165" s="29" t="s">
        <v>687</v>
      </c>
      <c r="G165" s="29" t="s">
        <v>688</v>
      </c>
      <c r="H165" s="8">
        <v>1</v>
      </c>
      <c r="I165" s="29" t="s">
        <v>724</v>
      </c>
      <c r="J165" s="8" t="s">
        <v>127</v>
      </c>
      <c r="K165" s="29" t="s">
        <v>177</v>
      </c>
      <c r="L165" s="8" t="s">
        <v>747</v>
      </c>
      <c r="M165" s="7" t="s">
        <v>748</v>
      </c>
      <c r="N165" s="8">
        <v>2019</v>
      </c>
      <c r="O165" s="8">
        <v>1498</v>
      </c>
      <c r="P165" s="8">
        <v>110</v>
      </c>
      <c r="Q165" s="8">
        <v>1830</v>
      </c>
      <c r="R165" s="8">
        <v>5</v>
      </c>
      <c r="S165" s="8"/>
      <c r="T165" s="7" t="s">
        <v>749</v>
      </c>
      <c r="U165" s="8">
        <v>29</v>
      </c>
      <c r="V165" s="8">
        <v>12</v>
      </c>
      <c r="W165" s="8">
        <v>2026</v>
      </c>
      <c r="X165" s="8">
        <v>4193095</v>
      </c>
      <c r="Y165" s="4"/>
    </row>
    <row r="166" spans="1:25" s="46" customFormat="1" ht="38.25">
      <c r="A166" s="8">
        <v>155</v>
      </c>
      <c r="B166" s="47" t="s">
        <v>2875</v>
      </c>
      <c r="C166" s="68" t="s">
        <v>2874</v>
      </c>
      <c r="D166" s="47" t="s">
        <v>2875</v>
      </c>
      <c r="E166" s="29" t="s">
        <v>686</v>
      </c>
      <c r="F166" s="29" t="s">
        <v>687</v>
      </c>
      <c r="G166" s="29" t="s">
        <v>688</v>
      </c>
      <c r="H166" s="8">
        <v>1</v>
      </c>
      <c r="I166" s="29" t="s">
        <v>750</v>
      </c>
      <c r="J166" s="8" t="s">
        <v>751</v>
      </c>
      <c r="K166" s="29" t="s">
        <v>752</v>
      </c>
      <c r="L166" s="8" t="s">
        <v>753</v>
      </c>
      <c r="M166" s="7" t="s">
        <v>754</v>
      </c>
      <c r="N166" s="8">
        <v>2016</v>
      </c>
      <c r="O166" s="8">
        <v>1598</v>
      </c>
      <c r="P166" s="8">
        <v>89</v>
      </c>
      <c r="Q166" s="8">
        <v>3000</v>
      </c>
      <c r="R166" s="8">
        <v>8</v>
      </c>
      <c r="S166" s="8">
        <v>4</v>
      </c>
      <c r="T166" s="7" t="s">
        <v>755</v>
      </c>
      <c r="U166" s="8">
        <v>30</v>
      </c>
      <c r="V166" s="8">
        <v>12</v>
      </c>
      <c r="W166" s="8">
        <v>2026</v>
      </c>
      <c r="X166" s="8">
        <v>4193095</v>
      </c>
      <c r="Y166" s="4"/>
    </row>
    <row r="167" spans="1:25" s="46" customFormat="1" ht="38.25">
      <c r="A167" s="8">
        <v>156</v>
      </c>
      <c r="B167" s="47" t="s">
        <v>2875</v>
      </c>
      <c r="C167" s="68" t="s">
        <v>2874</v>
      </c>
      <c r="D167" s="47" t="s">
        <v>2875</v>
      </c>
      <c r="E167" s="29" t="s">
        <v>686</v>
      </c>
      <c r="F167" s="29" t="s">
        <v>687</v>
      </c>
      <c r="G167" s="29" t="s">
        <v>688</v>
      </c>
      <c r="H167" s="8">
        <v>1</v>
      </c>
      <c r="I167" s="29" t="s">
        <v>756</v>
      </c>
      <c r="J167" s="8" t="s">
        <v>417</v>
      </c>
      <c r="K167" s="29" t="s">
        <v>474</v>
      </c>
      <c r="L167" s="8" t="s">
        <v>757</v>
      </c>
      <c r="M167" s="28" t="s">
        <v>758</v>
      </c>
      <c r="N167" s="8">
        <v>2004</v>
      </c>
      <c r="O167" s="27">
        <v>2148</v>
      </c>
      <c r="P167" s="28">
        <v>95</v>
      </c>
      <c r="Q167" s="28">
        <v>4600</v>
      </c>
      <c r="R167" s="8">
        <v>16</v>
      </c>
      <c r="S167" s="8">
        <v>10</v>
      </c>
      <c r="T167" s="28" t="s">
        <v>759</v>
      </c>
      <c r="U167" s="8">
        <v>31</v>
      </c>
      <c r="V167" s="8">
        <v>12</v>
      </c>
      <c r="W167" s="8">
        <v>2026</v>
      </c>
      <c r="X167" s="8">
        <v>4193095</v>
      </c>
      <c r="Y167" s="4"/>
    </row>
    <row r="168" spans="1:25" s="46" customFormat="1" ht="38.25">
      <c r="A168" s="8">
        <v>157</v>
      </c>
      <c r="B168" s="47" t="s">
        <v>2875</v>
      </c>
      <c r="C168" s="68" t="s">
        <v>2874</v>
      </c>
      <c r="D168" s="47" t="s">
        <v>2875</v>
      </c>
      <c r="E168" s="29" t="s">
        <v>686</v>
      </c>
      <c r="F168" s="29" t="s">
        <v>687</v>
      </c>
      <c r="G168" s="29" t="s">
        <v>688</v>
      </c>
      <c r="H168" s="8">
        <v>1</v>
      </c>
      <c r="I168" s="29" t="s">
        <v>728</v>
      </c>
      <c r="J168" s="8" t="s">
        <v>303</v>
      </c>
      <c r="K168" s="29" t="s">
        <v>292</v>
      </c>
      <c r="L168" s="8" t="s">
        <v>760</v>
      </c>
      <c r="M168" s="7" t="s">
        <v>761</v>
      </c>
      <c r="N168" s="8">
        <v>2007</v>
      </c>
      <c r="O168" s="8">
        <v>2998</v>
      </c>
      <c r="P168" s="8">
        <v>130</v>
      </c>
      <c r="Q168" s="8">
        <v>6500</v>
      </c>
      <c r="R168" s="8">
        <v>22</v>
      </c>
      <c r="S168" s="8">
        <v>16</v>
      </c>
      <c r="T168" s="8" t="s">
        <v>762</v>
      </c>
      <c r="U168" s="8">
        <v>31</v>
      </c>
      <c r="V168" s="8">
        <v>12</v>
      </c>
      <c r="W168" s="8">
        <v>2026</v>
      </c>
      <c r="X168" s="8">
        <v>4193095</v>
      </c>
      <c r="Y168" s="4"/>
    </row>
    <row r="169" spans="1:25" s="46" customFormat="1" ht="38.25">
      <c r="A169" s="8">
        <v>158</v>
      </c>
      <c r="B169" s="47" t="s">
        <v>2875</v>
      </c>
      <c r="C169" s="68" t="s">
        <v>2874</v>
      </c>
      <c r="D169" s="47" t="s">
        <v>2875</v>
      </c>
      <c r="E169" s="29" t="s">
        <v>686</v>
      </c>
      <c r="F169" s="29" t="s">
        <v>687</v>
      </c>
      <c r="G169" s="29" t="s">
        <v>688</v>
      </c>
      <c r="H169" s="8">
        <v>1</v>
      </c>
      <c r="I169" s="29" t="s">
        <v>677</v>
      </c>
      <c r="J169" s="8" t="s">
        <v>326</v>
      </c>
      <c r="K169" s="29" t="s">
        <v>713</v>
      </c>
      <c r="L169" s="8" t="s">
        <v>763</v>
      </c>
      <c r="M169" s="8" t="s">
        <v>764</v>
      </c>
      <c r="N169" s="8">
        <v>2025</v>
      </c>
      <c r="O169" s="8">
        <v>6871</v>
      </c>
      <c r="P169" s="8">
        <v>213</v>
      </c>
      <c r="Q169" s="8">
        <v>18000</v>
      </c>
      <c r="R169" s="8">
        <v>3</v>
      </c>
      <c r="S169" s="8"/>
      <c r="T169" s="8" t="s">
        <v>765</v>
      </c>
      <c r="U169" s="8">
        <v>9</v>
      </c>
      <c r="V169" s="8">
        <v>12</v>
      </c>
      <c r="W169" s="8">
        <v>2026</v>
      </c>
      <c r="X169" s="8">
        <v>4193095</v>
      </c>
      <c r="Y169" s="4"/>
    </row>
    <row r="170" spans="1:25" s="9" customFormat="1" ht="38.25">
      <c r="A170" s="8">
        <v>159</v>
      </c>
      <c r="B170" s="52" t="s">
        <v>2877</v>
      </c>
      <c r="C170" s="63" t="s">
        <v>2876</v>
      </c>
      <c r="D170" s="52" t="s">
        <v>2877</v>
      </c>
      <c r="E170" s="64" t="s">
        <v>766</v>
      </c>
      <c r="F170" s="64" t="s">
        <v>767</v>
      </c>
      <c r="G170" s="63" t="s">
        <v>2878</v>
      </c>
      <c r="H170" s="13" t="s">
        <v>768</v>
      </c>
      <c r="I170" s="63" t="s">
        <v>2926</v>
      </c>
      <c r="J170" s="13" t="s">
        <v>351</v>
      </c>
      <c r="K170" s="64" t="s">
        <v>770</v>
      </c>
      <c r="L170" s="7" t="s">
        <v>771</v>
      </c>
      <c r="M170" s="13" t="s">
        <v>772</v>
      </c>
      <c r="N170" s="13">
        <v>2004</v>
      </c>
      <c r="O170" s="13">
        <v>2148</v>
      </c>
      <c r="P170" s="13">
        <v>95</v>
      </c>
      <c r="Q170" s="13">
        <v>4600</v>
      </c>
      <c r="R170" s="7">
        <v>16</v>
      </c>
      <c r="S170" s="13">
        <v>10</v>
      </c>
      <c r="T170" s="30" t="s">
        <v>773</v>
      </c>
      <c r="U170" s="13">
        <v>31</v>
      </c>
      <c r="V170" s="13">
        <v>12</v>
      </c>
      <c r="W170" s="13">
        <v>2026</v>
      </c>
      <c r="X170" s="13">
        <v>9941693</v>
      </c>
      <c r="Y170" s="184"/>
    </row>
    <row r="171" spans="1:25" s="9" customFormat="1" ht="38.25">
      <c r="A171" s="8">
        <v>160</v>
      </c>
      <c r="B171" s="52" t="s">
        <v>2877</v>
      </c>
      <c r="C171" s="63" t="s">
        <v>2876</v>
      </c>
      <c r="D171" s="52" t="s">
        <v>2877</v>
      </c>
      <c r="E171" s="64" t="s">
        <v>766</v>
      </c>
      <c r="F171" s="64" t="s">
        <v>767</v>
      </c>
      <c r="G171" s="63" t="s">
        <v>2878</v>
      </c>
      <c r="H171" s="13" t="s">
        <v>768</v>
      </c>
      <c r="I171" s="63" t="s">
        <v>2926</v>
      </c>
      <c r="J171" s="13" t="s">
        <v>303</v>
      </c>
      <c r="K171" s="64" t="s">
        <v>774</v>
      </c>
      <c r="L171" s="7" t="s">
        <v>775</v>
      </c>
      <c r="M171" s="13" t="s">
        <v>776</v>
      </c>
      <c r="N171" s="13">
        <v>2007</v>
      </c>
      <c r="O171" s="13">
        <v>2998</v>
      </c>
      <c r="P171" s="13">
        <v>130</v>
      </c>
      <c r="Q171" s="13">
        <v>6500</v>
      </c>
      <c r="R171" s="7">
        <v>22</v>
      </c>
      <c r="S171" s="13">
        <v>16</v>
      </c>
      <c r="T171" s="30" t="s">
        <v>777</v>
      </c>
      <c r="U171" s="13">
        <v>31</v>
      </c>
      <c r="V171" s="13">
        <v>12</v>
      </c>
      <c r="W171" s="13">
        <v>2026</v>
      </c>
      <c r="X171" s="13">
        <v>9941693</v>
      </c>
      <c r="Y171" s="184"/>
    </row>
    <row r="172" spans="1:25" s="9" customFormat="1" ht="38.25">
      <c r="A172" s="8">
        <v>161</v>
      </c>
      <c r="B172" s="52" t="s">
        <v>2877</v>
      </c>
      <c r="C172" s="63" t="s">
        <v>2876</v>
      </c>
      <c r="D172" s="52" t="s">
        <v>2877</v>
      </c>
      <c r="E172" s="64" t="s">
        <v>766</v>
      </c>
      <c r="F172" s="64" t="s">
        <v>767</v>
      </c>
      <c r="G172" s="63" t="s">
        <v>2878</v>
      </c>
      <c r="H172" s="13" t="s">
        <v>768</v>
      </c>
      <c r="I172" s="63" t="s">
        <v>2926</v>
      </c>
      <c r="J172" s="13" t="s">
        <v>351</v>
      </c>
      <c r="K172" s="64" t="s">
        <v>778</v>
      </c>
      <c r="L172" s="7" t="s">
        <v>779</v>
      </c>
      <c r="M172" s="13" t="s">
        <v>780</v>
      </c>
      <c r="N172" s="13">
        <v>2007</v>
      </c>
      <c r="O172" s="13">
        <v>4249</v>
      </c>
      <c r="P172" s="13">
        <v>130</v>
      </c>
      <c r="Q172" s="13">
        <v>7400</v>
      </c>
      <c r="R172" s="7">
        <v>22</v>
      </c>
      <c r="S172" s="13">
        <v>18</v>
      </c>
      <c r="T172" s="30" t="s">
        <v>781</v>
      </c>
      <c r="U172" s="13">
        <v>20</v>
      </c>
      <c r="V172" s="13">
        <v>11</v>
      </c>
      <c r="W172" s="13">
        <v>2026</v>
      </c>
      <c r="X172" s="13">
        <v>9941693</v>
      </c>
      <c r="Y172" s="184"/>
    </row>
    <row r="173" spans="1:25" s="9" customFormat="1" ht="38.25">
      <c r="A173" s="8">
        <v>162</v>
      </c>
      <c r="B173" s="52" t="s">
        <v>2877</v>
      </c>
      <c r="C173" s="63" t="s">
        <v>2876</v>
      </c>
      <c r="D173" s="52" t="s">
        <v>2877</v>
      </c>
      <c r="E173" s="64" t="s">
        <v>766</v>
      </c>
      <c r="F173" s="64" t="s">
        <v>767</v>
      </c>
      <c r="G173" s="63" t="s">
        <v>2878</v>
      </c>
      <c r="H173" s="13" t="s">
        <v>768</v>
      </c>
      <c r="I173" s="63" t="s">
        <v>2926</v>
      </c>
      <c r="J173" s="13" t="s">
        <v>291</v>
      </c>
      <c r="K173" s="64" t="s">
        <v>774</v>
      </c>
      <c r="L173" s="7" t="s">
        <v>782</v>
      </c>
      <c r="M173" s="13" t="s">
        <v>783</v>
      </c>
      <c r="N173" s="13">
        <v>2009</v>
      </c>
      <c r="O173" s="13">
        <v>2998</v>
      </c>
      <c r="P173" s="13">
        <v>107</v>
      </c>
      <c r="Q173" s="13">
        <v>5000</v>
      </c>
      <c r="R173" s="7">
        <v>10</v>
      </c>
      <c r="S173" s="13">
        <v>6</v>
      </c>
      <c r="T173" s="8" t="s">
        <v>784</v>
      </c>
      <c r="U173" s="13">
        <v>19</v>
      </c>
      <c r="V173" s="13">
        <v>12</v>
      </c>
      <c r="W173" s="13">
        <v>2025</v>
      </c>
      <c r="X173" s="13">
        <v>9941693</v>
      </c>
      <c r="Y173" s="184"/>
    </row>
    <row r="174" spans="1:25" s="9" customFormat="1" ht="38.25">
      <c r="A174" s="8">
        <v>163</v>
      </c>
      <c r="B174" s="52" t="s">
        <v>2877</v>
      </c>
      <c r="C174" s="63" t="s">
        <v>2876</v>
      </c>
      <c r="D174" s="52" t="s">
        <v>2877</v>
      </c>
      <c r="E174" s="64" t="s">
        <v>766</v>
      </c>
      <c r="F174" s="64" t="s">
        <v>767</v>
      </c>
      <c r="G174" s="63" t="s">
        <v>2878</v>
      </c>
      <c r="H174" s="13" t="s">
        <v>768</v>
      </c>
      <c r="I174" s="63" t="s">
        <v>2926</v>
      </c>
      <c r="J174" s="13" t="s">
        <v>303</v>
      </c>
      <c r="K174" s="64" t="s">
        <v>774</v>
      </c>
      <c r="L174" s="7" t="s">
        <v>785</v>
      </c>
      <c r="M174" s="13" t="s">
        <v>786</v>
      </c>
      <c r="N174" s="13">
        <v>1994</v>
      </c>
      <c r="O174" s="13">
        <v>2499</v>
      </c>
      <c r="P174" s="13">
        <v>85</v>
      </c>
      <c r="Q174" s="13">
        <v>3500</v>
      </c>
      <c r="R174" s="7">
        <v>11</v>
      </c>
      <c r="S174" s="13">
        <v>7</v>
      </c>
      <c r="T174" s="8" t="s">
        <v>787</v>
      </c>
      <c r="U174" s="13">
        <v>29</v>
      </c>
      <c r="V174" s="13">
        <v>12</v>
      </c>
      <c r="W174" s="13">
        <v>2023</v>
      </c>
      <c r="X174" s="13">
        <v>9941693</v>
      </c>
      <c r="Y174" s="184"/>
    </row>
    <row r="175" spans="1:25" s="9" customFormat="1" ht="38.25">
      <c r="A175" s="8">
        <v>164</v>
      </c>
      <c r="B175" s="52" t="s">
        <v>2877</v>
      </c>
      <c r="C175" s="63" t="s">
        <v>2876</v>
      </c>
      <c r="D175" s="52" t="s">
        <v>2877</v>
      </c>
      <c r="E175" s="64" t="s">
        <v>766</v>
      </c>
      <c r="F175" s="64" t="s">
        <v>767</v>
      </c>
      <c r="G175" s="63" t="s">
        <v>2878</v>
      </c>
      <c r="H175" s="13" t="s">
        <v>768</v>
      </c>
      <c r="I175" s="64" t="s">
        <v>788</v>
      </c>
      <c r="J175" s="13" t="s">
        <v>789</v>
      </c>
      <c r="K175" s="64" t="s">
        <v>790</v>
      </c>
      <c r="L175" s="7" t="s">
        <v>791</v>
      </c>
      <c r="M175" s="13" t="s">
        <v>792</v>
      </c>
      <c r="N175" s="13">
        <v>2013</v>
      </c>
      <c r="O175" s="13">
        <v>1560</v>
      </c>
      <c r="P175" s="13">
        <v>70</v>
      </c>
      <c r="Q175" s="13">
        <v>2030</v>
      </c>
      <c r="R175" s="7">
        <v>3</v>
      </c>
      <c r="S175" s="13">
        <v>0</v>
      </c>
      <c r="T175" s="31" t="s">
        <v>793</v>
      </c>
      <c r="U175" s="13">
        <v>13</v>
      </c>
      <c r="V175" s="13">
        <v>2</v>
      </c>
      <c r="W175" s="13">
        <v>2026</v>
      </c>
      <c r="X175" s="13">
        <v>9941693</v>
      </c>
      <c r="Y175" s="184"/>
    </row>
    <row r="176" spans="1:25" s="9" customFormat="1" ht="38.25">
      <c r="A176" s="8">
        <v>165</v>
      </c>
      <c r="B176" s="52" t="s">
        <v>2877</v>
      </c>
      <c r="C176" s="63" t="s">
        <v>2876</v>
      </c>
      <c r="D176" s="52" t="s">
        <v>2877</v>
      </c>
      <c r="E176" s="64" t="s">
        <v>766</v>
      </c>
      <c r="F176" s="64" t="s">
        <v>767</v>
      </c>
      <c r="G176" s="63" t="s">
        <v>2878</v>
      </c>
      <c r="H176" s="13" t="s">
        <v>768</v>
      </c>
      <c r="I176" s="64" t="s">
        <v>317</v>
      </c>
      <c r="J176" s="13" t="s">
        <v>794</v>
      </c>
      <c r="K176" s="64">
        <v>301</v>
      </c>
      <c r="L176" s="7" t="s">
        <v>795</v>
      </c>
      <c r="M176" s="13" t="s">
        <v>796</v>
      </c>
      <c r="N176" s="13">
        <v>2014</v>
      </c>
      <c r="O176" s="13">
        <v>1560</v>
      </c>
      <c r="P176" s="13">
        <v>82</v>
      </c>
      <c r="Q176" s="13">
        <v>1970</v>
      </c>
      <c r="R176" s="7">
        <v>5</v>
      </c>
      <c r="S176" s="13">
        <v>0</v>
      </c>
      <c r="T176" s="13" t="s">
        <v>797</v>
      </c>
      <c r="U176" s="13">
        <v>21</v>
      </c>
      <c r="V176" s="13">
        <v>12</v>
      </c>
      <c r="W176" s="13">
        <v>2026</v>
      </c>
      <c r="X176" s="13">
        <v>9941693</v>
      </c>
      <c r="Y176" s="184"/>
    </row>
    <row r="177" spans="1:25" s="9" customFormat="1" ht="38.25">
      <c r="A177" s="8">
        <v>166</v>
      </c>
      <c r="B177" s="52" t="s">
        <v>2877</v>
      </c>
      <c r="C177" s="63" t="s">
        <v>2876</v>
      </c>
      <c r="D177" s="52" t="s">
        <v>2877</v>
      </c>
      <c r="E177" s="64" t="s">
        <v>766</v>
      </c>
      <c r="F177" s="64" t="s">
        <v>767</v>
      </c>
      <c r="G177" s="63" t="s">
        <v>2878</v>
      </c>
      <c r="H177" s="13" t="s">
        <v>768</v>
      </c>
      <c r="I177" s="63" t="s">
        <v>2923</v>
      </c>
      <c r="J177" s="11" t="s">
        <v>85</v>
      </c>
      <c r="K177" s="64" t="s">
        <v>332</v>
      </c>
      <c r="L177" s="7" t="s">
        <v>798</v>
      </c>
      <c r="M177" s="13" t="s">
        <v>799</v>
      </c>
      <c r="N177" s="13">
        <v>2014</v>
      </c>
      <c r="O177" s="13">
        <v>1968</v>
      </c>
      <c r="P177" s="13">
        <v>84</v>
      </c>
      <c r="Q177" s="13">
        <v>5000</v>
      </c>
      <c r="R177" s="7">
        <v>21</v>
      </c>
      <c r="S177" s="13">
        <v>0</v>
      </c>
      <c r="T177" s="13" t="s">
        <v>800</v>
      </c>
      <c r="U177" s="13">
        <v>27</v>
      </c>
      <c r="V177" s="13">
        <v>8</v>
      </c>
      <c r="W177" s="13">
        <v>2026</v>
      </c>
      <c r="X177" s="13">
        <v>9941693</v>
      </c>
      <c r="Y177" s="184"/>
    </row>
    <row r="178" spans="1:25" s="9" customFormat="1" ht="38.25">
      <c r="A178" s="8">
        <v>167</v>
      </c>
      <c r="B178" s="52" t="s">
        <v>2877</v>
      </c>
      <c r="C178" s="63" t="s">
        <v>2876</v>
      </c>
      <c r="D178" s="52" t="s">
        <v>2877</v>
      </c>
      <c r="E178" s="64" t="s">
        <v>766</v>
      </c>
      <c r="F178" s="64" t="s">
        <v>767</v>
      </c>
      <c r="G178" s="63" t="s">
        <v>2878</v>
      </c>
      <c r="H178" s="13" t="s">
        <v>768</v>
      </c>
      <c r="I178" s="63" t="s">
        <v>2924</v>
      </c>
      <c r="J178" s="13" t="s">
        <v>801</v>
      </c>
      <c r="K178" s="64" t="s">
        <v>802</v>
      </c>
      <c r="L178" s="7" t="s">
        <v>803</v>
      </c>
      <c r="M178" s="13" t="s">
        <v>804</v>
      </c>
      <c r="N178" s="13">
        <v>2006</v>
      </c>
      <c r="O178" s="13">
        <v>8867</v>
      </c>
      <c r="P178" s="13">
        <v>6871</v>
      </c>
      <c r="Q178" s="13">
        <v>18600</v>
      </c>
      <c r="R178" s="7">
        <v>33</v>
      </c>
      <c r="S178" s="13">
        <v>31</v>
      </c>
      <c r="T178" s="13" t="s">
        <v>805</v>
      </c>
      <c r="U178" s="13">
        <v>20</v>
      </c>
      <c r="V178" s="13">
        <v>11</v>
      </c>
      <c r="W178" s="13">
        <v>2026</v>
      </c>
      <c r="X178" s="13">
        <v>9941693</v>
      </c>
      <c r="Y178" s="184"/>
    </row>
    <row r="179" spans="1:25" s="9" customFormat="1" ht="38.25">
      <c r="A179" s="8">
        <v>168</v>
      </c>
      <c r="B179" s="52" t="s">
        <v>2877</v>
      </c>
      <c r="C179" s="63" t="s">
        <v>2876</v>
      </c>
      <c r="D179" s="52" t="s">
        <v>2877</v>
      </c>
      <c r="E179" s="64" t="s">
        <v>766</v>
      </c>
      <c r="F179" s="64" t="s">
        <v>767</v>
      </c>
      <c r="G179" s="63" t="s">
        <v>2878</v>
      </c>
      <c r="H179" s="13" t="s">
        <v>768</v>
      </c>
      <c r="I179" s="64" t="s">
        <v>806</v>
      </c>
      <c r="J179" s="13" t="s">
        <v>339</v>
      </c>
      <c r="K179" s="64" t="s">
        <v>807</v>
      </c>
      <c r="L179" s="7" t="s">
        <v>808</v>
      </c>
      <c r="M179" s="13" t="s">
        <v>809</v>
      </c>
      <c r="N179" s="13">
        <v>2015</v>
      </c>
      <c r="O179" s="13">
        <v>1461</v>
      </c>
      <c r="P179" s="13">
        <v>126</v>
      </c>
      <c r="Q179" s="13">
        <v>1590</v>
      </c>
      <c r="R179" s="7">
        <v>5</v>
      </c>
      <c r="S179" s="13">
        <v>0</v>
      </c>
      <c r="T179" s="13" t="s">
        <v>810</v>
      </c>
      <c r="U179" s="13">
        <v>21</v>
      </c>
      <c r="V179" s="13">
        <v>12</v>
      </c>
      <c r="W179" s="13">
        <v>2026</v>
      </c>
      <c r="X179" s="13">
        <v>9941693</v>
      </c>
      <c r="Y179" s="184"/>
    </row>
    <row r="180" spans="1:25" s="9" customFormat="1" ht="38.25">
      <c r="A180" s="8">
        <v>169</v>
      </c>
      <c r="B180" s="52" t="s">
        <v>2877</v>
      </c>
      <c r="C180" s="63" t="s">
        <v>2876</v>
      </c>
      <c r="D180" s="52" t="s">
        <v>2877</v>
      </c>
      <c r="E180" s="64" t="s">
        <v>766</v>
      </c>
      <c r="F180" s="64" t="s">
        <v>767</v>
      </c>
      <c r="G180" s="63" t="s">
        <v>2878</v>
      </c>
      <c r="H180" s="13" t="s">
        <v>768</v>
      </c>
      <c r="I180" s="64" t="s">
        <v>317</v>
      </c>
      <c r="J180" s="13" t="s">
        <v>339</v>
      </c>
      <c r="K180" s="64" t="s">
        <v>520</v>
      </c>
      <c r="L180" s="7" t="s">
        <v>811</v>
      </c>
      <c r="M180" s="13" t="s">
        <v>812</v>
      </c>
      <c r="N180" s="13">
        <v>2015</v>
      </c>
      <c r="O180" s="13">
        <v>1461</v>
      </c>
      <c r="P180" s="13">
        <v>116</v>
      </c>
      <c r="Q180" s="13">
        <v>1670</v>
      </c>
      <c r="R180" s="7">
        <v>5</v>
      </c>
      <c r="S180" s="13">
        <v>0</v>
      </c>
      <c r="T180" s="13" t="s">
        <v>813</v>
      </c>
      <c r="U180" s="13">
        <v>21</v>
      </c>
      <c r="V180" s="13">
        <v>12</v>
      </c>
      <c r="W180" s="13">
        <v>2026</v>
      </c>
      <c r="X180" s="13">
        <v>9941693</v>
      </c>
      <c r="Y180" s="184"/>
    </row>
    <row r="181" spans="1:25" s="9" customFormat="1" ht="38.25">
      <c r="A181" s="8">
        <v>170</v>
      </c>
      <c r="B181" s="52" t="s">
        <v>2877</v>
      </c>
      <c r="C181" s="63" t="s">
        <v>2876</v>
      </c>
      <c r="D181" s="52" t="s">
        <v>2877</v>
      </c>
      <c r="E181" s="64" t="s">
        <v>766</v>
      </c>
      <c r="F181" s="64" t="s">
        <v>767</v>
      </c>
      <c r="G181" s="63" t="s">
        <v>2878</v>
      </c>
      <c r="H181" s="13" t="s">
        <v>768</v>
      </c>
      <c r="I181" s="64" t="s">
        <v>317</v>
      </c>
      <c r="J181" s="13" t="s">
        <v>339</v>
      </c>
      <c r="K181" s="64" t="s">
        <v>814</v>
      </c>
      <c r="L181" s="7" t="s">
        <v>815</v>
      </c>
      <c r="M181" s="13" t="s">
        <v>816</v>
      </c>
      <c r="N181" s="13">
        <v>2006</v>
      </c>
      <c r="O181" s="13">
        <v>1598</v>
      </c>
      <c r="P181" s="13">
        <v>64</v>
      </c>
      <c r="Q181" s="13">
        <v>1540</v>
      </c>
      <c r="R181" s="7">
        <v>5</v>
      </c>
      <c r="S181" s="13">
        <v>0</v>
      </c>
      <c r="T181" s="13" t="s">
        <v>817</v>
      </c>
      <c r="U181" s="13">
        <v>27</v>
      </c>
      <c r="V181" s="13">
        <v>8</v>
      </c>
      <c r="W181" s="13">
        <v>2026</v>
      </c>
      <c r="X181" s="13">
        <v>9941693</v>
      </c>
      <c r="Y181" s="184"/>
    </row>
    <row r="182" spans="1:25" s="9" customFormat="1" ht="38.25">
      <c r="A182" s="8">
        <v>171</v>
      </c>
      <c r="B182" s="52" t="s">
        <v>2877</v>
      </c>
      <c r="C182" s="63" t="s">
        <v>2876</v>
      </c>
      <c r="D182" s="52" t="s">
        <v>2877</v>
      </c>
      <c r="E182" s="64" t="s">
        <v>766</v>
      </c>
      <c r="F182" s="64" t="s">
        <v>767</v>
      </c>
      <c r="G182" s="63" t="s">
        <v>2878</v>
      </c>
      <c r="H182" s="13" t="s">
        <v>768</v>
      </c>
      <c r="I182" s="64" t="s">
        <v>818</v>
      </c>
      <c r="J182" s="13" t="s">
        <v>819</v>
      </c>
      <c r="K182" s="64" t="s">
        <v>820</v>
      </c>
      <c r="L182" s="7" t="s">
        <v>821</v>
      </c>
      <c r="M182" s="13" t="s">
        <v>822</v>
      </c>
      <c r="N182" s="13">
        <v>2016</v>
      </c>
      <c r="O182" s="13">
        <v>1461</v>
      </c>
      <c r="P182" s="13">
        <v>55</v>
      </c>
      <c r="Q182" s="13">
        <v>1803</v>
      </c>
      <c r="R182" s="7">
        <v>4</v>
      </c>
      <c r="S182" s="13">
        <v>1</v>
      </c>
      <c r="T182" s="13" t="s">
        <v>823</v>
      </c>
      <c r="U182" s="13">
        <v>29</v>
      </c>
      <c r="V182" s="13">
        <v>12</v>
      </c>
      <c r="W182" s="13">
        <v>2026</v>
      </c>
      <c r="X182" s="13">
        <v>9941693</v>
      </c>
      <c r="Y182" s="184"/>
    </row>
    <row r="183" spans="1:25" s="9" customFormat="1" ht="38.25">
      <c r="A183" s="8">
        <v>172</v>
      </c>
      <c r="B183" s="52" t="s">
        <v>2877</v>
      </c>
      <c r="C183" s="63" t="s">
        <v>2876</v>
      </c>
      <c r="D183" s="52" t="s">
        <v>2877</v>
      </c>
      <c r="E183" s="64" t="s">
        <v>766</v>
      </c>
      <c r="F183" s="64" t="s">
        <v>767</v>
      </c>
      <c r="G183" s="63" t="s">
        <v>2878</v>
      </c>
      <c r="H183" s="13" t="s">
        <v>768</v>
      </c>
      <c r="I183" s="63" t="s">
        <v>2925</v>
      </c>
      <c r="J183" s="11" t="s">
        <v>85</v>
      </c>
      <c r="K183" s="64" t="s">
        <v>332</v>
      </c>
      <c r="L183" s="7" t="s">
        <v>824</v>
      </c>
      <c r="M183" s="13" t="s">
        <v>825</v>
      </c>
      <c r="N183" s="13">
        <v>2016</v>
      </c>
      <c r="O183" s="13">
        <v>1968</v>
      </c>
      <c r="P183" s="13">
        <v>120</v>
      </c>
      <c r="Q183" s="13">
        <v>5000</v>
      </c>
      <c r="R183" s="7">
        <v>16</v>
      </c>
      <c r="S183" s="13">
        <v>14</v>
      </c>
      <c r="T183" s="13" t="s">
        <v>826</v>
      </c>
      <c r="U183" s="13">
        <v>29</v>
      </c>
      <c r="V183" s="13">
        <v>12</v>
      </c>
      <c r="W183" s="13">
        <v>2026</v>
      </c>
      <c r="X183" s="13">
        <v>9941693</v>
      </c>
      <c r="Y183" s="184"/>
    </row>
    <row r="184" spans="1:25" s="9" customFormat="1" ht="38.25">
      <c r="A184" s="8">
        <v>173</v>
      </c>
      <c r="B184" s="52" t="s">
        <v>2877</v>
      </c>
      <c r="C184" s="63" t="s">
        <v>2876</v>
      </c>
      <c r="D184" s="52" t="s">
        <v>2877</v>
      </c>
      <c r="E184" s="64" t="s">
        <v>766</v>
      </c>
      <c r="F184" s="64" t="s">
        <v>767</v>
      </c>
      <c r="G184" s="63" t="s">
        <v>2878</v>
      </c>
      <c r="H184" s="13" t="s">
        <v>768</v>
      </c>
      <c r="I184" s="63" t="s">
        <v>2926</v>
      </c>
      <c r="J184" s="13" t="s">
        <v>303</v>
      </c>
      <c r="K184" s="64" t="s">
        <v>774</v>
      </c>
      <c r="L184" s="7" t="s">
        <v>827</v>
      </c>
      <c r="M184" s="13" t="s">
        <v>828</v>
      </c>
      <c r="N184" s="13">
        <v>2017</v>
      </c>
      <c r="O184" s="13">
        <v>2998</v>
      </c>
      <c r="P184" s="13">
        <v>132</v>
      </c>
      <c r="Q184" s="13">
        <v>6500</v>
      </c>
      <c r="R184" s="7">
        <v>22</v>
      </c>
      <c r="S184" s="13">
        <v>16</v>
      </c>
      <c r="T184" s="11" t="s">
        <v>829</v>
      </c>
      <c r="U184" s="13">
        <v>7</v>
      </c>
      <c r="V184" s="13">
        <v>2</v>
      </c>
      <c r="W184" s="13">
        <v>2026</v>
      </c>
      <c r="X184" s="13">
        <v>9941693</v>
      </c>
      <c r="Y184" s="184"/>
    </row>
    <row r="185" spans="1:25" s="46" customFormat="1" ht="38.25">
      <c r="A185" s="8">
        <v>174</v>
      </c>
      <c r="B185" s="52" t="s">
        <v>2877</v>
      </c>
      <c r="C185" s="63" t="s">
        <v>2876</v>
      </c>
      <c r="D185" s="52" t="s">
        <v>2877</v>
      </c>
      <c r="E185" s="64" t="s">
        <v>766</v>
      </c>
      <c r="F185" s="64" t="s">
        <v>767</v>
      </c>
      <c r="G185" s="63" t="s">
        <v>2878</v>
      </c>
      <c r="H185" s="13" t="s">
        <v>768</v>
      </c>
      <c r="I185" s="68" t="s">
        <v>2927</v>
      </c>
      <c r="J185" s="8" t="s">
        <v>830</v>
      </c>
      <c r="K185" s="29" t="s">
        <v>831</v>
      </c>
      <c r="L185" s="7" t="s">
        <v>832</v>
      </c>
      <c r="M185" s="8" t="s">
        <v>833</v>
      </c>
      <c r="N185" s="8">
        <v>2011</v>
      </c>
      <c r="O185" s="8">
        <v>6871</v>
      </c>
      <c r="P185" s="8">
        <v>184</v>
      </c>
      <c r="Q185" s="8">
        <v>10000</v>
      </c>
      <c r="R185" s="7">
        <v>43</v>
      </c>
      <c r="S185" s="8">
        <v>36</v>
      </c>
      <c r="T185" s="8" t="s">
        <v>834</v>
      </c>
      <c r="U185" s="8">
        <v>20</v>
      </c>
      <c r="V185" s="8">
        <v>11</v>
      </c>
      <c r="W185" s="8">
        <v>2026</v>
      </c>
      <c r="X185" s="13">
        <v>9941693</v>
      </c>
      <c r="Y185" s="184"/>
    </row>
    <row r="186" spans="1:25" s="46" customFormat="1" ht="38.25">
      <c r="A186" s="8">
        <v>175</v>
      </c>
      <c r="B186" s="52" t="s">
        <v>2877</v>
      </c>
      <c r="C186" s="63" t="s">
        <v>2876</v>
      </c>
      <c r="D186" s="52" t="s">
        <v>2877</v>
      </c>
      <c r="E186" s="64" t="s">
        <v>766</v>
      </c>
      <c r="F186" s="64" t="s">
        <v>767</v>
      </c>
      <c r="G186" s="63" t="s">
        <v>2878</v>
      </c>
      <c r="H186" s="13" t="s">
        <v>768</v>
      </c>
      <c r="I186" s="29" t="s">
        <v>835</v>
      </c>
      <c r="J186" s="8" t="s">
        <v>836</v>
      </c>
      <c r="K186" s="29" t="s">
        <v>837</v>
      </c>
      <c r="L186" s="7" t="s">
        <v>838</v>
      </c>
      <c r="M186" s="8" t="s">
        <v>839</v>
      </c>
      <c r="N186" s="8">
        <v>2019</v>
      </c>
      <c r="O186" s="8">
        <v>6871</v>
      </c>
      <c r="P186" s="8">
        <v>96</v>
      </c>
      <c r="Q186" s="8">
        <v>3500</v>
      </c>
      <c r="R186" s="7">
        <v>7</v>
      </c>
      <c r="S186" s="8">
        <v>0</v>
      </c>
      <c r="T186" s="8" t="s">
        <v>840</v>
      </c>
      <c r="U186" s="8">
        <v>20</v>
      </c>
      <c r="V186" s="8">
        <v>11</v>
      </c>
      <c r="W186" s="8">
        <v>2026</v>
      </c>
      <c r="X186" s="13">
        <v>9941693</v>
      </c>
      <c r="Y186" s="184"/>
    </row>
    <row r="187" spans="1:25" s="46" customFormat="1" ht="38.25">
      <c r="A187" s="8">
        <v>176</v>
      </c>
      <c r="B187" s="52" t="s">
        <v>2877</v>
      </c>
      <c r="C187" s="63" t="s">
        <v>2876</v>
      </c>
      <c r="D187" s="52" t="s">
        <v>2877</v>
      </c>
      <c r="E187" s="64" t="s">
        <v>766</v>
      </c>
      <c r="F187" s="64" t="s">
        <v>767</v>
      </c>
      <c r="G187" s="63" t="s">
        <v>2878</v>
      </c>
      <c r="H187" s="13" t="s">
        <v>768</v>
      </c>
      <c r="I187" s="29" t="s">
        <v>806</v>
      </c>
      <c r="J187" s="8" t="s">
        <v>841</v>
      </c>
      <c r="K187" s="29" t="s">
        <v>842</v>
      </c>
      <c r="L187" s="7" t="s">
        <v>843</v>
      </c>
      <c r="M187" s="8" t="s">
        <v>844</v>
      </c>
      <c r="N187" s="8">
        <v>2008</v>
      </c>
      <c r="O187" s="8">
        <v>1896</v>
      </c>
      <c r="P187" s="8">
        <v>77</v>
      </c>
      <c r="Q187" s="8">
        <v>1970</v>
      </c>
      <c r="R187" s="7">
        <v>5</v>
      </c>
      <c r="S187" s="8">
        <v>0</v>
      </c>
      <c r="T187" s="31" t="s">
        <v>845</v>
      </c>
      <c r="U187" s="8">
        <v>7</v>
      </c>
      <c r="V187" s="8">
        <v>2</v>
      </c>
      <c r="W187" s="8">
        <v>2026</v>
      </c>
      <c r="X187" s="13">
        <v>9941693</v>
      </c>
      <c r="Y187" s="184"/>
    </row>
    <row r="188" spans="1:25" s="46" customFormat="1" ht="38.25">
      <c r="A188" s="8">
        <v>177</v>
      </c>
      <c r="B188" s="52" t="s">
        <v>2877</v>
      </c>
      <c r="C188" s="63" t="s">
        <v>2876</v>
      </c>
      <c r="D188" s="52" t="s">
        <v>2877</v>
      </c>
      <c r="E188" s="64" t="s">
        <v>766</v>
      </c>
      <c r="F188" s="64" t="s">
        <v>767</v>
      </c>
      <c r="G188" s="63" t="s">
        <v>2878</v>
      </c>
      <c r="H188" s="13" t="s">
        <v>768</v>
      </c>
      <c r="I188" s="68" t="s">
        <v>2926</v>
      </c>
      <c r="J188" s="8" t="s">
        <v>303</v>
      </c>
      <c r="K188" s="29" t="s">
        <v>774</v>
      </c>
      <c r="L188" s="7" t="s">
        <v>846</v>
      </c>
      <c r="M188" s="8" t="s">
        <v>847</v>
      </c>
      <c r="N188" s="8">
        <v>2019</v>
      </c>
      <c r="O188" s="8">
        <v>2998</v>
      </c>
      <c r="P188" s="8">
        <v>132</v>
      </c>
      <c r="Q188" s="8">
        <v>6500</v>
      </c>
      <c r="R188" s="7">
        <v>22</v>
      </c>
      <c r="S188" s="8">
        <v>16</v>
      </c>
      <c r="T188" s="13" t="s">
        <v>848</v>
      </c>
      <c r="U188" s="8">
        <v>7</v>
      </c>
      <c r="V188" s="8">
        <v>2</v>
      </c>
      <c r="W188" s="8">
        <v>2026</v>
      </c>
      <c r="X188" s="13">
        <v>9941693</v>
      </c>
      <c r="Y188" s="184"/>
    </row>
    <row r="189" spans="1:25" s="46" customFormat="1" ht="38.25">
      <c r="A189" s="8">
        <v>178</v>
      </c>
      <c r="B189" s="52" t="s">
        <v>2877</v>
      </c>
      <c r="C189" s="63" t="s">
        <v>2876</v>
      </c>
      <c r="D189" s="52" t="s">
        <v>2877</v>
      </c>
      <c r="E189" s="64" t="s">
        <v>766</v>
      </c>
      <c r="F189" s="64" t="s">
        <v>767</v>
      </c>
      <c r="G189" s="63" t="s">
        <v>2878</v>
      </c>
      <c r="H189" s="13" t="s">
        <v>768</v>
      </c>
      <c r="I189" s="68" t="s">
        <v>2926</v>
      </c>
      <c r="J189" s="8" t="s">
        <v>303</v>
      </c>
      <c r="K189" s="29" t="s">
        <v>774</v>
      </c>
      <c r="L189" s="7" t="s">
        <v>849</v>
      </c>
      <c r="M189" s="8" t="s">
        <v>850</v>
      </c>
      <c r="N189" s="8">
        <v>2017</v>
      </c>
      <c r="O189" s="8">
        <v>2998</v>
      </c>
      <c r="P189" s="8">
        <v>132</v>
      </c>
      <c r="Q189" s="8">
        <v>6500</v>
      </c>
      <c r="R189" s="7">
        <v>22</v>
      </c>
      <c r="S189" s="8">
        <v>16</v>
      </c>
      <c r="T189" s="32" t="s">
        <v>851</v>
      </c>
      <c r="U189" s="8">
        <v>12</v>
      </c>
      <c r="V189" s="8">
        <v>3</v>
      </c>
      <c r="W189" s="8">
        <v>2026</v>
      </c>
      <c r="X189" s="13">
        <v>9941693</v>
      </c>
      <c r="Y189" s="184"/>
    </row>
    <row r="190" spans="1:25" s="46" customFormat="1" ht="38.25">
      <c r="A190" s="8">
        <v>179</v>
      </c>
      <c r="B190" s="52" t="s">
        <v>2877</v>
      </c>
      <c r="C190" s="63" t="s">
        <v>2876</v>
      </c>
      <c r="D190" s="52" t="s">
        <v>2877</v>
      </c>
      <c r="E190" s="64" t="s">
        <v>766</v>
      </c>
      <c r="F190" s="64" t="s">
        <v>767</v>
      </c>
      <c r="G190" s="63" t="s">
        <v>2878</v>
      </c>
      <c r="H190" s="13" t="s">
        <v>768</v>
      </c>
      <c r="I190" s="29" t="s">
        <v>806</v>
      </c>
      <c r="J190" s="11" t="s">
        <v>85</v>
      </c>
      <c r="K190" s="29" t="s">
        <v>852</v>
      </c>
      <c r="L190" s="7" t="s">
        <v>853</v>
      </c>
      <c r="M190" s="8" t="s">
        <v>854</v>
      </c>
      <c r="N190" s="8">
        <v>2008</v>
      </c>
      <c r="O190" s="8">
        <v>1820</v>
      </c>
      <c r="P190" s="8">
        <v>103</v>
      </c>
      <c r="Q190" s="8">
        <v>2060</v>
      </c>
      <c r="R190" s="7">
        <v>5</v>
      </c>
      <c r="S190" s="8">
        <v>0</v>
      </c>
      <c r="T190" s="8" t="s">
        <v>855</v>
      </c>
      <c r="U190" s="8">
        <v>26</v>
      </c>
      <c r="V190" s="8">
        <v>6</v>
      </c>
      <c r="W190" s="8">
        <v>2026</v>
      </c>
      <c r="X190" s="13">
        <v>9941693</v>
      </c>
      <c r="Y190" s="184"/>
    </row>
    <row r="191" spans="1:25" s="46" customFormat="1" ht="38.25">
      <c r="A191" s="8">
        <v>180</v>
      </c>
      <c r="B191" s="52" t="s">
        <v>2877</v>
      </c>
      <c r="C191" s="63" t="s">
        <v>2876</v>
      </c>
      <c r="D191" s="52" t="s">
        <v>2877</v>
      </c>
      <c r="E191" s="64" t="s">
        <v>766</v>
      </c>
      <c r="F191" s="64" t="s">
        <v>767</v>
      </c>
      <c r="G191" s="63" t="s">
        <v>2878</v>
      </c>
      <c r="H191" s="13" t="s">
        <v>768</v>
      </c>
      <c r="I191" s="125" t="s">
        <v>2928</v>
      </c>
      <c r="J191" s="33" t="s">
        <v>836</v>
      </c>
      <c r="K191" s="26" t="s">
        <v>856</v>
      </c>
      <c r="L191" s="33" t="s">
        <v>857</v>
      </c>
      <c r="M191" s="33" t="s">
        <v>858</v>
      </c>
      <c r="N191" s="33">
        <v>2024</v>
      </c>
      <c r="O191" s="33">
        <v>1996</v>
      </c>
      <c r="P191" s="33">
        <v>165</v>
      </c>
      <c r="Q191" s="33">
        <v>4700</v>
      </c>
      <c r="R191" s="33">
        <v>13</v>
      </c>
      <c r="S191" s="33">
        <v>0</v>
      </c>
      <c r="T191" s="8" t="s">
        <v>859</v>
      </c>
      <c r="U191" s="8">
        <v>27</v>
      </c>
      <c r="V191" s="8">
        <v>1</v>
      </c>
      <c r="W191" s="8">
        <v>2026</v>
      </c>
      <c r="X191" s="13">
        <v>9941693</v>
      </c>
      <c r="Y191" s="184"/>
    </row>
    <row r="192" spans="1:25" s="46" customFormat="1" ht="38.25">
      <c r="A192" s="8">
        <v>181</v>
      </c>
      <c r="B192" s="52" t="s">
        <v>2877</v>
      </c>
      <c r="C192" s="63" t="s">
        <v>2876</v>
      </c>
      <c r="D192" s="52" t="s">
        <v>2877</v>
      </c>
      <c r="E192" s="64" t="s">
        <v>766</v>
      </c>
      <c r="F192" s="64" t="s">
        <v>767</v>
      </c>
      <c r="G192" s="63" t="s">
        <v>2878</v>
      </c>
      <c r="H192" s="13" t="s">
        <v>768</v>
      </c>
      <c r="I192" s="125" t="s">
        <v>769</v>
      </c>
      <c r="J192" s="33" t="s">
        <v>303</v>
      </c>
      <c r="K192" s="26" t="s">
        <v>860</v>
      </c>
      <c r="L192" s="33" t="s">
        <v>861</v>
      </c>
      <c r="M192" s="33" t="s">
        <v>862</v>
      </c>
      <c r="N192" s="33">
        <v>2025</v>
      </c>
      <c r="O192" s="33">
        <v>2998</v>
      </c>
      <c r="P192" s="33">
        <v>129</v>
      </c>
      <c r="Q192" s="33">
        <v>4900</v>
      </c>
      <c r="R192" s="33">
        <v>22</v>
      </c>
      <c r="S192" s="33">
        <v>16</v>
      </c>
      <c r="T192" s="8" t="s">
        <v>863</v>
      </c>
      <c r="U192" s="8">
        <v>31</v>
      </c>
      <c r="V192" s="8">
        <v>10</v>
      </c>
      <c r="W192" s="8">
        <v>2026</v>
      </c>
      <c r="X192" s="13">
        <v>9941693</v>
      </c>
      <c r="Y192" s="184"/>
    </row>
    <row r="193" spans="1:25" s="46" customFormat="1" ht="38.25">
      <c r="A193" s="8">
        <v>182</v>
      </c>
      <c r="B193" s="52" t="s">
        <v>2877</v>
      </c>
      <c r="C193" s="63" t="s">
        <v>2876</v>
      </c>
      <c r="D193" s="52" t="s">
        <v>2877</v>
      </c>
      <c r="E193" s="64" t="s">
        <v>766</v>
      </c>
      <c r="F193" s="64" t="s">
        <v>767</v>
      </c>
      <c r="G193" s="63" t="s">
        <v>2878</v>
      </c>
      <c r="H193" s="13" t="s">
        <v>768</v>
      </c>
      <c r="I193" s="125" t="s">
        <v>2926</v>
      </c>
      <c r="J193" s="33" t="s">
        <v>303</v>
      </c>
      <c r="K193" s="26" t="s">
        <v>860</v>
      </c>
      <c r="L193" s="33" t="s">
        <v>864</v>
      </c>
      <c r="M193" s="33" t="s">
        <v>865</v>
      </c>
      <c r="N193" s="33">
        <v>2025</v>
      </c>
      <c r="O193" s="33">
        <v>2998</v>
      </c>
      <c r="P193" s="33">
        <v>129</v>
      </c>
      <c r="Q193" s="33">
        <v>4900</v>
      </c>
      <c r="R193" s="33">
        <v>22</v>
      </c>
      <c r="S193" s="33">
        <v>16</v>
      </c>
      <c r="T193" s="8" t="s">
        <v>866</v>
      </c>
      <c r="U193" s="8">
        <v>31</v>
      </c>
      <c r="V193" s="8">
        <v>10</v>
      </c>
      <c r="W193" s="8">
        <v>2026</v>
      </c>
      <c r="X193" s="13">
        <v>9941693</v>
      </c>
      <c r="Y193" s="184"/>
    </row>
    <row r="194" spans="1:25" s="46" customFormat="1" ht="38.25">
      <c r="A194" s="8">
        <v>183</v>
      </c>
      <c r="B194" s="52" t="s">
        <v>2877</v>
      </c>
      <c r="C194" s="63" t="s">
        <v>2876</v>
      </c>
      <c r="D194" s="52" t="s">
        <v>2877</v>
      </c>
      <c r="E194" s="64" t="s">
        <v>766</v>
      </c>
      <c r="F194" s="64" t="s">
        <v>767</v>
      </c>
      <c r="G194" s="63" t="s">
        <v>2878</v>
      </c>
      <c r="H194" s="13" t="s">
        <v>768</v>
      </c>
      <c r="I194" s="125" t="s">
        <v>769</v>
      </c>
      <c r="J194" s="33" t="s">
        <v>303</v>
      </c>
      <c r="K194" s="26" t="s">
        <v>867</v>
      </c>
      <c r="L194" s="33" t="s">
        <v>868</v>
      </c>
      <c r="M194" s="33" t="s">
        <v>869</v>
      </c>
      <c r="N194" s="13">
        <v>2025</v>
      </c>
      <c r="O194" s="33">
        <v>2998</v>
      </c>
      <c r="P194" s="33">
        <v>129</v>
      </c>
      <c r="Q194" s="33">
        <v>5600</v>
      </c>
      <c r="R194" s="33">
        <v>16</v>
      </c>
      <c r="S194" s="33">
        <v>12</v>
      </c>
      <c r="T194" s="8" t="s">
        <v>870</v>
      </c>
      <c r="U194" s="8">
        <v>14</v>
      </c>
      <c r="V194" s="8">
        <v>11</v>
      </c>
      <c r="W194" s="8">
        <v>2026</v>
      </c>
      <c r="X194" s="13">
        <v>9941693</v>
      </c>
      <c r="Y194" s="184"/>
    </row>
    <row r="195" spans="1:25" s="46" customFormat="1" ht="38.25">
      <c r="A195" s="8">
        <v>184</v>
      </c>
      <c r="B195" s="52" t="s">
        <v>2877</v>
      </c>
      <c r="C195" s="63" t="s">
        <v>2876</v>
      </c>
      <c r="D195" s="52" t="s">
        <v>2877</v>
      </c>
      <c r="E195" s="64" t="s">
        <v>766</v>
      </c>
      <c r="F195" s="64" t="s">
        <v>767</v>
      </c>
      <c r="G195" s="63" t="s">
        <v>2878</v>
      </c>
      <c r="H195" s="13" t="s">
        <v>768</v>
      </c>
      <c r="I195" s="29" t="s">
        <v>806</v>
      </c>
      <c r="J195" s="11" t="s">
        <v>85</v>
      </c>
      <c r="K195" s="29" t="s">
        <v>852</v>
      </c>
      <c r="L195" s="7" t="s">
        <v>871</v>
      </c>
      <c r="M195" s="8" t="s">
        <v>872</v>
      </c>
      <c r="N195" s="8">
        <v>2007</v>
      </c>
      <c r="O195" s="8">
        <v>2000</v>
      </c>
      <c r="P195" s="8">
        <v>103</v>
      </c>
      <c r="Q195" s="8">
        <v>2026</v>
      </c>
      <c r="R195" s="7">
        <v>5</v>
      </c>
      <c r="S195" s="8">
        <v>0</v>
      </c>
      <c r="T195" s="8" t="s">
        <v>873</v>
      </c>
      <c r="U195" s="8">
        <v>10</v>
      </c>
      <c r="V195" s="8">
        <v>9</v>
      </c>
      <c r="W195" s="8">
        <v>2026</v>
      </c>
      <c r="X195" s="13">
        <v>9941693</v>
      </c>
      <c r="Y195" s="184"/>
    </row>
    <row r="196" spans="1:25" s="46" customFormat="1" ht="38.25">
      <c r="A196" s="8">
        <v>185</v>
      </c>
      <c r="B196" s="52" t="s">
        <v>2877</v>
      </c>
      <c r="C196" s="63" t="s">
        <v>2876</v>
      </c>
      <c r="D196" s="52" t="s">
        <v>2877</v>
      </c>
      <c r="E196" s="64" t="s">
        <v>766</v>
      </c>
      <c r="F196" s="64" t="s">
        <v>767</v>
      </c>
      <c r="G196" s="63" t="s">
        <v>2878</v>
      </c>
      <c r="H196" s="13" t="s">
        <v>768</v>
      </c>
      <c r="I196" s="63" t="s">
        <v>2927</v>
      </c>
      <c r="J196" s="8" t="s">
        <v>303</v>
      </c>
      <c r="K196" s="29" t="s">
        <v>304</v>
      </c>
      <c r="L196" s="7" t="s">
        <v>874</v>
      </c>
      <c r="M196" s="8" t="s">
        <v>875</v>
      </c>
      <c r="N196" s="7">
        <v>2017</v>
      </c>
      <c r="O196" s="7">
        <v>6728</v>
      </c>
      <c r="P196" s="7">
        <v>206</v>
      </c>
      <c r="Q196" s="7">
        <v>11990</v>
      </c>
      <c r="R196" s="7">
        <v>39</v>
      </c>
      <c r="S196" s="7">
        <v>33</v>
      </c>
      <c r="T196" s="8" t="s">
        <v>876</v>
      </c>
      <c r="U196" s="8"/>
      <c r="V196" s="8"/>
      <c r="W196" s="8"/>
      <c r="X196" s="13">
        <v>9941693</v>
      </c>
      <c r="Y196" s="184"/>
    </row>
    <row r="197" spans="1:25" s="92" customFormat="1">
      <c r="A197" s="8">
        <v>186</v>
      </c>
      <c r="B197" s="42" t="s">
        <v>877</v>
      </c>
      <c r="C197" s="64" t="s">
        <v>878</v>
      </c>
      <c r="D197" s="42" t="s">
        <v>877</v>
      </c>
      <c r="E197" s="64" t="s">
        <v>879</v>
      </c>
      <c r="F197" s="64" t="s">
        <v>880</v>
      </c>
      <c r="G197" s="64" t="s">
        <v>881</v>
      </c>
      <c r="H197" s="13">
        <v>12</v>
      </c>
      <c r="I197" s="126" t="s">
        <v>882</v>
      </c>
      <c r="J197" s="90" t="s">
        <v>883</v>
      </c>
      <c r="K197" s="126" t="s">
        <v>195</v>
      </c>
      <c r="L197" s="90" t="s">
        <v>884</v>
      </c>
      <c r="M197" s="90" t="s">
        <v>885</v>
      </c>
      <c r="N197" s="90">
        <v>2009</v>
      </c>
      <c r="O197" s="91">
        <v>2998</v>
      </c>
      <c r="P197" s="90">
        <v>107</v>
      </c>
      <c r="Q197" s="90">
        <v>5000</v>
      </c>
      <c r="R197" s="90">
        <v>10</v>
      </c>
      <c r="S197" s="90">
        <v>6</v>
      </c>
      <c r="T197" s="90" t="s">
        <v>886</v>
      </c>
      <c r="U197" s="13">
        <v>3</v>
      </c>
      <c r="V197" s="13">
        <v>9</v>
      </c>
      <c r="W197" s="13">
        <v>2026</v>
      </c>
      <c r="X197" s="13">
        <v>4317584</v>
      </c>
      <c r="Y197" s="185"/>
    </row>
    <row r="198" spans="1:25" s="92" customFormat="1">
      <c r="A198" s="8">
        <v>187</v>
      </c>
      <c r="B198" s="42" t="s">
        <v>877</v>
      </c>
      <c r="C198" s="64" t="s">
        <v>878</v>
      </c>
      <c r="D198" s="42" t="s">
        <v>877</v>
      </c>
      <c r="E198" s="64" t="s">
        <v>879</v>
      </c>
      <c r="F198" s="64" t="s">
        <v>880</v>
      </c>
      <c r="G198" s="64" t="s">
        <v>881</v>
      </c>
      <c r="H198" s="13">
        <v>12</v>
      </c>
      <c r="I198" s="126" t="s">
        <v>213</v>
      </c>
      <c r="J198" s="90" t="s">
        <v>887</v>
      </c>
      <c r="K198" s="126" t="s">
        <v>190</v>
      </c>
      <c r="L198" s="90" t="s">
        <v>888</v>
      </c>
      <c r="M198" s="90" t="s">
        <v>889</v>
      </c>
      <c r="N198" s="90">
        <v>2016</v>
      </c>
      <c r="O198" s="91">
        <v>1461</v>
      </c>
      <c r="P198" s="90">
        <v>80</v>
      </c>
      <c r="Q198" s="90">
        <v>1875</v>
      </c>
      <c r="R198" s="90">
        <v>5</v>
      </c>
      <c r="S198" s="90">
        <v>0</v>
      </c>
      <c r="T198" s="90" t="s">
        <v>890</v>
      </c>
      <c r="U198" s="13">
        <v>28</v>
      </c>
      <c r="V198" s="13">
        <v>12</v>
      </c>
      <c r="W198" s="13">
        <v>2026</v>
      </c>
      <c r="X198" s="13">
        <v>4317584</v>
      </c>
      <c r="Y198" s="185"/>
    </row>
    <row r="199" spans="1:25" s="92" customFormat="1">
      <c r="A199" s="8">
        <v>188</v>
      </c>
      <c r="B199" s="42" t="s">
        <v>877</v>
      </c>
      <c r="C199" s="64" t="s">
        <v>878</v>
      </c>
      <c r="D199" s="42" t="s">
        <v>877</v>
      </c>
      <c r="E199" s="64" t="s">
        <v>879</v>
      </c>
      <c r="F199" s="64" t="s">
        <v>880</v>
      </c>
      <c r="G199" s="64" t="s">
        <v>881</v>
      </c>
      <c r="H199" s="13">
        <v>12</v>
      </c>
      <c r="I199" s="126" t="s">
        <v>882</v>
      </c>
      <c r="J199" s="90" t="s">
        <v>883</v>
      </c>
      <c r="K199" s="126" t="s">
        <v>891</v>
      </c>
      <c r="L199" s="90" t="s">
        <v>892</v>
      </c>
      <c r="M199" s="90" t="s">
        <v>893</v>
      </c>
      <c r="N199" s="90">
        <v>2025</v>
      </c>
      <c r="O199" s="91">
        <v>2998</v>
      </c>
      <c r="P199" s="90">
        <v>129</v>
      </c>
      <c r="Q199" s="90">
        <v>5600</v>
      </c>
      <c r="R199" s="90">
        <v>16</v>
      </c>
      <c r="S199" s="90">
        <v>11</v>
      </c>
      <c r="T199" s="90" t="s">
        <v>894</v>
      </c>
      <c r="U199" s="13">
        <v>20</v>
      </c>
      <c r="V199" s="13">
        <v>11</v>
      </c>
      <c r="W199" s="13">
        <v>2026</v>
      </c>
      <c r="X199" s="13">
        <v>4317584</v>
      </c>
      <c r="Y199" s="185"/>
    </row>
    <row r="200" spans="1:25" s="92" customFormat="1">
      <c r="A200" s="8">
        <v>189</v>
      </c>
      <c r="B200" s="42" t="s">
        <v>877</v>
      </c>
      <c r="C200" s="64" t="s">
        <v>878</v>
      </c>
      <c r="D200" s="42" t="s">
        <v>877</v>
      </c>
      <c r="E200" s="64" t="s">
        <v>879</v>
      </c>
      <c r="F200" s="64" t="s">
        <v>880</v>
      </c>
      <c r="G200" s="64" t="s">
        <v>881</v>
      </c>
      <c r="H200" s="13">
        <v>12</v>
      </c>
      <c r="I200" s="126" t="s">
        <v>882</v>
      </c>
      <c r="J200" s="90" t="s">
        <v>895</v>
      </c>
      <c r="K200" s="126" t="s">
        <v>896</v>
      </c>
      <c r="L200" s="90" t="s">
        <v>897</v>
      </c>
      <c r="M200" s="90" t="s">
        <v>898</v>
      </c>
      <c r="N200" s="90">
        <v>2007</v>
      </c>
      <c r="O200" s="91">
        <v>4249</v>
      </c>
      <c r="P200" s="90">
        <v>130</v>
      </c>
      <c r="Q200" s="90">
        <v>8200</v>
      </c>
      <c r="R200" s="90">
        <v>22</v>
      </c>
      <c r="S200" s="90">
        <v>16</v>
      </c>
      <c r="T200" s="90" t="s">
        <v>899</v>
      </c>
      <c r="U200" s="13">
        <v>3</v>
      </c>
      <c r="V200" s="13">
        <v>9</v>
      </c>
      <c r="W200" s="13">
        <v>2026</v>
      </c>
      <c r="X200" s="13">
        <v>4317584</v>
      </c>
      <c r="Y200" s="185"/>
    </row>
    <row r="201" spans="1:25" s="92" customFormat="1">
      <c r="A201" s="8">
        <v>190</v>
      </c>
      <c r="B201" s="42" t="s">
        <v>877</v>
      </c>
      <c r="C201" s="64" t="s">
        <v>878</v>
      </c>
      <c r="D201" s="42" t="s">
        <v>877</v>
      </c>
      <c r="E201" s="64" t="s">
        <v>879</v>
      </c>
      <c r="F201" s="64" t="s">
        <v>880</v>
      </c>
      <c r="G201" s="64" t="s">
        <v>881</v>
      </c>
      <c r="H201" s="13">
        <v>12</v>
      </c>
      <c r="I201" s="127" t="s">
        <v>882</v>
      </c>
      <c r="J201" s="57" t="s">
        <v>85</v>
      </c>
      <c r="K201" s="127" t="s">
        <v>652</v>
      </c>
      <c r="L201" s="57" t="s">
        <v>900</v>
      </c>
      <c r="M201" s="58" t="s">
        <v>901</v>
      </c>
      <c r="N201" s="58">
        <v>2017</v>
      </c>
      <c r="O201" s="91">
        <v>1968</v>
      </c>
      <c r="P201" s="93">
        <v>120</v>
      </c>
      <c r="Q201" s="58">
        <v>5000</v>
      </c>
      <c r="R201" s="90">
        <v>16</v>
      </c>
      <c r="S201" s="90">
        <v>11</v>
      </c>
      <c r="T201" s="57" t="s">
        <v>902</v>
      </c>
      <c r="U201" s="13">
        <v>9</v>
      </c>
      <c r="V201" s="13">
        <v>1</v>
      </c>
      <c r="W201" s="13">
        <v>2027</v>
      </c>
      <c r="X201" s="13">
        <v>4317584</v>
      </c>
      <c r="Y201" s="185"/>
    </row>
    <row r="202" spans="1:25" s="92" customFormat="1">
      <c r="A202" s="8">
        <v>191</v>
      </c>
      <c r="B202" s="42" t="s">
        <v>877</v>
      </c>
      <c r="C202" s="64" t="s">
        <v>878</v>
      </c>
      <c r="D202" s="42" t="s">
        <v>877</v>
      </c>
      <c r="E202" s="64" t="s">
        <v>879</v>
      </c>
      <c r="F202" s="64" t="s">
        <v>880</v>
      </c>
      <c r="G202" s="64" t="s">
        <v>881</v>
      </c>
      <c r="H202" s="13">
        <v>12</v>
      </c>
      <c r="I202" s="127" t="s">
        <v>213</v>
      </c>
      <c r="J202" s="57" t="s">
        <v>903</v>
      </c>
      <c r="K202" s="127" t="s">
        <v>904</v>
      </c>
      <c r="L202" s="57" t="s">
        <v>905</v>
      </c>
      <c r="M202" s="58" t="s">
        <v>906</v>
      </c>
      <c r="N202" s="58">
        <v>2017</v>
      </c>
      <c r="O202" s="91">
        <v>1560</v>
      </c>
      <c r="P202" s="93">
        <v>73</v>
      </c>
      <c r="Q202" s="58">
        <v>2060</v>
      </c>
      <c r="R202" s="90">
        <v>5</v>
      </c>
      <c r="S202" s="90">
        <v>0</v>
      </c>
      <c r="T202" s="57" t="s">
        <v>907</v>
      </c>
      <c r="U202" s="13">
        <v>9</v>
      </c>
      <c r="V202" s="13">
        <v>1</v>
      </c>
      <c r="W202" s="13">
        <v>2027</v>
      </c>
      <c r="X202" s="13">
        <v>4317584</v>
      </c>
      <c r="Y202" s="185"/>
    </row>
    <row r="203" spans="1:25" s="92" customFormat="1">
      <c r="A203" s="8">
        <v>192</v>
      </c>
      <c r="B203" s="42" t="s">
        <v>877</v>
      </c>
      <c r="C203" s="64" t="s">
        <v>878</v>
      </c>
      <c r="D203" s="42" t="s">
        <v>877</v>
      </c>
      <c r="E203" s="64" t="s">
        <v>879</v>
      </c>
      <c r="F203" s="64" t="s">
        <v>880</v>
      </c>
      <c r="G203" s="64" t="s">
        <v>881</v>
      </c>
      <c r="H203" s="13">
        <v>12</v>
      </c>
      <c r="I203" s="126" t="s">
        <v>114</v>
      </c>
      <c r="J203" s="90" t="s">
        <v>908</v>
      </c>
      <c r="K203" s="126" t="s">
        <v>909</v>
      </c>
      <c r="L203" s="90" t="s">
        <v>910</v>
      </c>
      <c r="M203" s="90" t="s">
        <v>911</v>
      </c>
      <c r="N203" s="90">
        <v>2018</v>
      </c>
      <c r="O203" s="91">
        <v>1995</v>
      </c>
      <c r="P203" s="90">
        <v>77</v>
      </c>
      <c r="Q203" s="90">
        <v>3500</v>
      </c>
      <c r="R203" s="90">
        <v>7</v>
      </c>
      <c r="S203" s="90">
        <v>0</v>
      </c>
      <c r="T203" s="90" t="s">
        <v>912</v>
      </c>
      <c r="U203" s="13">
        <v>30</v>
      </c>
      <c r="V203" s="13">
        <v>12</v>
      </c>
      <c r="W203" s="13">
        <v>2026</v>
      </c>
      <c r="X203" s="13">
        <v>4317584</v>
      </c>
      <c r="Y203" s="185"/>
    </row>
    <row r="204" spans="1:25" s="92" customFormat="1">
      <c r="A204" s="8">
        <v>193</v>
      </c>
      <c r="B204" s="42" t="s">
        <v>877</v>
      </c>
      <c r="C204" s="64" t="s">
        <v>878</v>
      </c>
      <c r="D204" s="42" t="s">
        <v>877</v>
      </c>
      <c r="E204" s="64" t="s">
        <v>879</v>
      </c>
      <c r="F204" s="64" t="s">
        <v>880</v>
      </c>
      <c r="G204" s="64" t="s">
        <v>881</v>
      </c>
      <c r="H204" s="13">
        <v>12</v>
      </c>
      <c r="I204" s="126" t="s">
        <v>913</v>
      </c>
      <c r="J204" s="90" t="s">
        <v>887</v>
      </c>
      <c r="K204" s="126" t="s">
        <v>914</v>
      </c>
      <c r="L204" s="90" t="s">
        <v>915</v>
      </c>
      <c r="M204" s="90" t="s">
        <v>916</v>
      </c>
      <c r="N204" s="90">
        <v>2018</v>
      </c>
      <c r="O204" s="91">
        <v>1461</v>
      </c>
      <c r="P204" s="90">
        <v>55</v>
      </c>
      <c r="Q204" s="90">
        <v>1956</v>
      </c>
      <c r="R204" s="90">
        <v>2</v>
      </c>
      <c r="S204" s="90">
        <v>0</v>
      </c>
      <c r="T204" s="90" t="s">
        <v>917</v>
      </c>
      <c r="U204" s="13">
        <v>20</v>
      </c>
      <c r="V204" s="13">
        <v>11</v>
      </c>
      <c r="W204" s="13">
        <v>2026</v>
      </c>
      <c r="X204" s="13">
        <v>4317584</v>
      </c>
      <c r="Y204" s="185"/>
    </row>
    <row r="205" spans="1:25" s="92" customFormat="1">
      <c r="A205" s="8">
        <v>194</v>
      </c>
      <c r="B205" s="42" t="s">
        <v>877</v>
      </c>
      <c r="C205" s="64" t="s">
        <v>878</v>
      </c>
      <c r="D205" s="42" t="s">
        <v>877</v>
      </c>
      <c r="E205" s="64" t="s">
        <v>879</v>
      </c>
      <c r="F205" s="64" t="s">
        <v>880</v>
      </c>
      <c r="G205" s="64" t="s">
        <v>881</v>
      </c>
      <c r="H205" s="13">
        <v>12</v>
      </c>
      <c r="I205" s="126" t="s">
        <v>227</v>
      </c>
      <c r="J205" s="90" t="s">
        <v>918</v>
      </c>
      <c r="K205" s="126" t="s">
        <v>919</v>
      </c>
      <c r="L205" s="90" t="s">
        <v>920</v>
      </c>
      <c r="M205" s="90" t="s">
        <v>921</v>
      </c>
      <c r="N205" s="90">
        <v>2017</v>
      </c>
      <c r="O205" s="91">
        <v>1461</v>
      </c>
      <c r="P205" s="90">
        <v>66</v>
      </c>
      <c r="Q205" s="90">
        <v>2100</v>
      </c>
      <c r="R205" s="90">
        <v>5</v>
      </c>
      <c r="S205" s="90">
        <v>3</v>
      </c>
      <c r="T205" s="90" t="s">
        <v>922</v>
      </c>
      <c r="U205" s="13">
        <v>19</v>
      </c>
      <c r="V205" s="13">
        <v>12</v>
      </c>
      <c r="W205" s="13">
        <v>2026</v>
      </c>
      <c r="X205" s="13">
        <v>4317584</v>
      </c>
      <c r="Y205" s="185"/>
    </row>
    <row r="206" spans="1:25" s="92" customFormat="1">
      <c r="A206" s="8">
        <v>195</v>
      </c>
      <c r="B206" s="42" t="s">
        <v>877</v>
      </c>
      <c r="C206" s="64" t="s">
        <v>878</v>
      </c>
      <c r="D206" s="42" t="s">
        <v>877</v>
      </c>
      <c r="E206" s="64" t="s">
        <v>879</v>
      </c>
      <c r="F206" s="64" t="s">
        <v>880</v>
      </c>
      <c r="G206" s="64" t="s">
        <v>881</v>
      </c>
      <c r="H206" s="13">
        <v>12</v>
      </c>
      <c r="I206" s="126" t="s">
        <v>923</v>
      </c>
      <c r="J206" s="90" t="s">
        <v>924</v>
      </c>
      <c r="K206" s="134" t="s">
        <v>925</v>
      </c>
      <c r="L206" s="90" t="s">
        <v>926</v>
      </c>
      <c r="M206" s="90" t="s">
        <v>927</v>
      </c>
      <c r="N206" s="90">
        <v>2016</v>
      </c>
      <c r="O206" s="91">
        <v>0</v>
      </c>
      <c r="P206" s="90">
        <v>0</v>
      </c>
      <c r="Q206" s="90">
        <v>750</v>
      </c>
      <c r="R206" s="90">
        <v>0</v>
      </c>
      <c r="S206" s="90">
        <v>0</v>
      </c>
      <c r="T206" s="90" t="s">
        <v>928</v>
      </c>
      <c r="U206" s="13">
        <v>21</v>
      </c>
      <c r="V206" s="13">
        <v>12</v>
      </c>
      <c r="W206" s="13">
        <v>2026</v>
      </c>
      <c r="X206" s="13">
        <v>4317584</v>
      </c>
      <c r="Y206" s="185"/>
    </row>
    <row r="207" spans="1:25" s="92" customFormat="1">
      <c r="A207" s="8">
        <v>196</v>
      </c>
      <c r="B207" s="42" t="s">
        <v>877</v>
      </c>
      <c r="C207" s="64" t="s">
        <v>878</v>
      </c>
      <c r="D207" s="42" t="s">
        <v>877</v>
      </c>
      <c r="E207" s="64" t="s">
        <v>879</v>
      </c>
      <c r="F207" s="64" t="s">
        <v>880</v>
      </c>
      <c r="G207" s="64" t="s">
        <v>881</v>
      </c>
      <c r="H207" s="13">
        <v>12</v>
      </c>
      <c r="I207" s="128" t="s">
        <v>929</v>
      </c>
      <c r="J207" s="94" t="s">
        <v>80</v>
      </c>
      <c r="K207" s="128" t="s">
        <v>930</v>
      </c>
      <c r="L207" s="90" t="s">
        <v>931</v>
      </c>
      <c r="M207" s="90" t="s">
        <v>932</v>
      </c>
      <c r="N207" s="90">
        <v>2014</v>
      </c>
      <c r="O207" s="91">
        <v>2299</v>
      </c>
      <c r="P207" s="90">
        <v>92</v>
      </c>
      <c r="Q207" s="90">
        <v>3890</v>
      </c>
      <c r="R207" s="90">
        <v>17</v>
      </c>
      <c r="S207" s="90">
        <v>0</v>
      </c>
      <c r="T207" s="90" t="s">
        <v>933</v>
      </c>
      <c r="U207" s="13">
        <v>20</v>
      </c>
      <c r="V207" s="13">
        <v>11</v>
      </c>
      <c r="W207" s="13">
        <v>2026</v>
      </c>
      <c r="X207" s="13">
        <v>4317584</v>
      </c>
      <c r="Y207" s="185"/>
    </row>
    <row r="208" spans="1:25" s="92" customFormat="1">
      <c r="A208" s="8">
        <v>197</v>
      </c>
      <c r="B208" s="42" t="s">
        <v>877</v>
      </c>
      <c r="C208" s="64" t="s">
        <v>878</v>
      </c>
      <c r="D208" s="42" t="s">
        <v>877</v>
      </c>
      <c r="E208" s="64" t="s">
        <v>879</v>
      </c>
      <c r="F208" s="64" t="s">
        <v>880</v>
      </c>
      <c r="G208" s="64" t="s">
        <v>881</v>
      </c>
      <c r="H208" s="13">
        <v>12</v>
      </c>
      <c r="I208" s="126" t="s">
        <v>934</v>
      </c>
      <c r="J208" s="90" t="s">
        <v>883</v>
      </c>
      <c r="K208" s="126" t="s">
        <v>935</v>
      </c>
      <c r="L208" s="90" t="s">
        <v>936</v>
      </c>
      <c r="M208" s="90" t="s">
        <v>937</v>
      </c>
      <c r="N208" s="90">
        <v>2017</v>
      </c>
      <c r="O208" s="91">
        <v>2998</v>
      </c>
      <c r="P208" s="90">
        <v>132</v>
      </c>
      <c r="Q208" s="90">
        <v>9300</v>
      </c>
      <c r="R208" s="90">
        <v>31</v>
      </c>
      <c r="S208" s="90">
        <v>0</v>
      </c>
      <c r="T208" s="90" t="s">
        <v>938</v>
      </c>
      <c r="U208" s="13">
        <v>19</v>
      </c>
      <c r="V208" s="13">
        <v>12</v>
      </c>
      <c r="W208" s="13">
        <v>2026</v>
      </c>
      <c r="X208" s="13">
        <v>4317584</v>
      </c>
      <c r="Y208" s="185"/>
    </row>
    <row r="209" spans="1:25" s="92" customFormat="1">
      <c r="A209" s="8">
        <v>198</v>
      </c>
      <c r="B209" s="42" t="s">
        <v>877</v>
      </c>
      <c r="C209" s="64" t="s">
        <v>878</v>
      </c>
      <c r="D209" s="42" t="s">
        <v>877</v>
      </c>
      <c r="E209" s="64" t="s">
        <v>879</v>
      </c>
      <c r="F209" s="64" t="s">
        <v>880</v>
      </c>
      <c r="G209" s="64" t="s">
        <v>881</v>
      </c>
      <c r="H209" s="13">
        <v>12</v>
      </c>
      <c r="I209" s="126" t="s">
        <v>882</v>
      </c>
      <c r="J209" s="90" t="s">
        <v>883</v>
      </c>
      <c r="K209" s="126" t="s">
        <v>195</v>
      </c>
      <c r="L209" s="90" t="s">
        <v>939</v>
      </c>
      <c r="M209" s="90" t="s">
        <v>940</v>
      </c>
      <c r="N209" s="90">
        <v>2025</v>
      </c>
      <c r="O209" s="91">
        <v>2998</v>
      </c>
      <c r="P209" s="90">
        <v>129</v>
      </c>
      <c r="Q209" s="90">
        <v>5600</v>
      </c>
      <c r="R209" s="90">
        <v>16</v>
      </c>
      <c r="S209" s="90">
        <v>11</v>
      </c>
      <c r="T209" s="90" t="s">
        <v>941</v>
      </c>
      <c r="U209" s="13">
        <v>14</v>
      </c>
      <c r="V209" s="13">
        <v>12</v>
      </c>
      <c r="W209" s="13">
        <v>2026</v>
      </c>
      <c r="X209" s="13">
        <v>4317584</v>
      </c>
      <c r="Y209" s="185"/>
    </row>
    <row r="210" spans="1:25" s="92" customFormat="1">
      <c r="A210" s="8">
        <v>199</v>
      </c>
      <c r="B210" s="42" t="s">
        <v>877</v>
      </c>
      <c r="C210" s="64" t="s">
        <v>878</v>
      </c>
      <c r="D210" s="42" t="s">
        <v>877</v>
      </c>
      <c r="E210" s="64" t="s">
        <v>879</v>
      </c>
      <c r="F210" s="64" t="s">
        <v>880</v>
      </c>
      <c r="G210" s="64" t="s">
        <v>881</v>
      </c>
      <c r="H210" s="13">
        <v>12</v>
      </c>
      <c r="I210" s="126" t="s">
        <v>942</v>
      </c>
      <c r="J210" s="90" t="s">
        <v>84</v>
      </c>
      <c r="K210" s="126" t="s">
        <v>195</v>
      </c>
      <c r="L210" s="90" t="s">
        <v>943</v>
      </c>
      <c r="M210" s="90" t="s">
        <v>944</v>
      </c>
      <c r="N210" s="90">
        <v>2007</v>
      </c>
      <c r="O210" s="91">
        <v>2998</v>
      </c>
      <c r="P210" s="90">
        <v>130</v>
      </c>
      <c r="Q210" s="90">
        <v>6500</v>
      </c>
      <c r="R210" s="90">
        <v>22</v>
      </c>
      <c r="S210" s="90">
        <v>16</v>
      </c>
      <c r="T210" s="90" t="s">
        <v>945</v>
      </c>
      <c r="U210" s="13">
        <v>31</v>
      </c>
      <c r="V210" s="13">
        <v>12</v>
      </c>
      <c r="W210" s="13">
        <v>2026</v>
      </c>
      <c r="X210" s="13">
        <v>4317584</v>
      </c>
      <c r="Y210" s="185"/>
    </row>
    <row r="211" spans="1:25" s="92" customFormat="1">
      <c r="A211" s="8">
        <v>200</v>
      </c>
      <c r="B211" s="42" t="s">
        <v>877</v>
      </c>
      <c r="C211" s="64" t="s">
        <v>878</v>
      </c>
      <c r="D211" s="42" t="s">
        <v>877</v>
      </c>
      <c r="E211" s="64" t="s">
        <v>879</v>
      </c>
      <c r="F211" s="64" t="s">
        <v>880</v>
      </c>
      <c r="G211" s="64" t="s">
        <v>881</v>
      </c>
      <c r="H211" s="13">
        <v>12</v>
      </c>
      <c r="I211" s="126" t="s">
        <v>227</v>
      </c>
      <c r="J211" s="90" t="s">
        <v>946</v>
      </c>
      <c r="K211" s="126" t="s">
        <v>177</v>
      </c>
      <c r="L211" s="90" t="s">
        <v>947</v>
      </c>
      <c r="M211" s="90" t="s">
        <v>948</v>
      </c>
      <c r="N211" s="90">
        <v>2022</v>
      </c>
      <c r="O211" s="91">
        <v>1498</v>
      </c>
      <c r="P211" s="90">
        <v>110</v>
      </c>
      <c r="Q211" s="90">
        <v>3390</v>
      </c>
      <c r="R211" s="90">
        <v>5</v>
      </c>
      <c r="S211" s="90">
        <v>0</v>
      </c>
      <c r="T211" s="90" t="s">
        <v>949</v>
      </c>
      <c r="U211" s="13">
        <v>21</v>
      </c>
      <c r="V211" s="13">
        <v>11</v>
      </c>
      <c r="W211" s="13">
        <v>2026</v>
      </c>
      <c r="X211" s="13">
        <v>4317584</v>
      </c>
      <c r="Y211" s="185"/>
    </row>
    <row r="212" spans="1:25" s="92" customFormat="1">
      <c r="A212" s="8">
        <v>201</v>
      </c>
      <c r="B212" s="42" t="s">
        <v>877</v>
      </c>
      <c r="C212" s="64" t="s">
        <v>878</v>
      </c>
      <c r="D212" s="42" t="s">
        <v>877</v>
      </c>
      <c r="E212" s="64" t="s">
        <v>879</v>
      </c>
      <c r="F212" s="64" t="s">
        <v>880</v>
      </c>
      <c r="G212" s="64" t="s">
        <v>881</v>
      </c>
      <c r="H212" s="13">
        <v>12</v>
      </c>
      <c r="I212" s="126" t="s">
        <v>950</v>
      </c>
      <c r="J212" s="90" t="s">
        <v>951</v>
      </c>
      <c r="K212" s="126" t="s">
        <v>952</v>
      </c>
      <c r="L212" s="90" t="s">
        <v>953</v>
      </c>
      <c r="M212" s="90" t="s">
        <v>954</v>
      </c>
      <c r="N212" s="90">
        <v>2000</v>
      </c>
      <c r="O212" s="91">
        <v>4760</v>
      </c>
      <c r="P212" s="90">
        <v>48</v>
      </c>
      <c r="Q212" s="90">
        <v>5850</v>
      </c>
      <c r="R212" s="90">
        <v>3</v>
      </c>
      <c r="S212" s="90">
        <v>0</v>
      </c>
      <c r="T212" s="90" t="s">
        <v>955</v>
      </c>
      <c r="U212" s="13">
        <v>31</v>
      </c>
      <c r="V212" s="13">
        <v>12</v>
      </c>
      <c r="W212" s="13">
        <v>2025</v>
      </c>
      <c r="X212" s="13">
        <v>4317584</v>
      </c>
      <c r="Y212" s="185"/>
    </row>
    <row r="213" spans="1:25" s="9" customFormat="1" ht="38.25">
      <c r="A213" s="8">
        <v>202</v>
      </c>
      <c r="B213" s="52" t="s">
        <v>2879</v>
      </c>
      <c r="C213" s="63" t="s">
        <v>956</v>
      </c>
      <c r="D213" s="52" t="s">
        <v>2879</v>
      </c>
      <c r="E213" s="63" t="s">
        <v>957</v>
      </c>
      <c r="F213" s="64" t="s">
        <v>958</v>
      </c>
      <c r="G213" s="64" t="s">
        <v>959</v>
      </c>
      <c r="H213" s="13">
        <v>1</v>
      </c>
      <c r="I213" s="64" t="s">
        <v>35</v>
      </c>
      <c r="J213" s="13" t="s">
        <v>79</v>
      </c>
      <c r="K213" s="64" t="s">
        <v>190</v>
      </c>
      <c r="L213" s="13" t="s">
        <v>960</v>
      </c>
      <c r="M213" s="11" t="s">
        <v>961</v>
      </c>
      <c r="N213" s="13">
        <v>2011</v>
      </c>
      <c r="O213" s="13">
        <v>1461</v>
      </c>
      <c r="P213" s="13">
        <v>81</v>
      </c>
      <c r="Q213" s="13">
        <v>1844</v>
      </c>
      <c r="R213" s="13">
        <v>5</v>
      </c>
      <c r="S213" s="104" t="s">
        <v>962</v>
      </c>
      <c r="T213" s="13" t="s">
        <v>963</v>
      </c>
      <c r="U213" s="13">
        <v>19</v>
      </c>
      <c r="V213" s="13">
        <v>8</v>
      </c>
      <c r="W213" s="13">
        <v>2026</v>
      </c>
      <c r="X213" s="13">
        <v>4301251</v>
      </c>
      <c r="Y213" s="184"/>
    </row>
    <row r="214" spans="1:25" s="9" customFormat="1" ht="38.25">
      <c r="A214" s="8">
        <v>203</v>
      </c>
      <c r="B214" s="52" t="s">
        <v>2879</v>
      </c>
      <c r="C214" s="63" t="s">
        <v>956</v>
      </c>
      <c r="D214" s="52" t="s">
        <v>2879</v>
      </c>
      <c r="E214" s="63" t="s">
        <v>957</v>
      </c>
      <c r="F214" s="64" t="s">
        <v>958</v>
      </c>
      <c r="G214" s="64" t="s">
        <v>959</v>
      </c>
      <c r="H214" s="13">
        <v>1</v>
      </c>
      <c r="I214" s="64" t="s">
        <v>35</v>
      </c>
      <c r="J214" s="13" t="s">
        <v>79</v>
      </c>
      <c r="K214" s="64" t="s">
        <v>190</v>
      </c>
      <c r="L214" s="13" t="s">
        <v>964</v>
      </c>
      <c r="M214" s="11" t="s">
        <v>965</v>
      </c>
      <c r="N214" s="13">
        <v>2012</v>
      </c>
      <c r="O214" s="13">
        <v>1461</v>
      </c>
      <c r="P214" s="13">
        <v>81</v>
      </c>
      <c r="Q214" s="13">
        <v>1844</v>
      </c>
      <c r="R214" s="13">
        <v>5</v>
      </c>
      <c r="S214" s="104" t="s">
        <v>962</v>
      </c>
      <c r="T214" s="13" t="s">
        <v>966</v>
      </c>
      <c r="U214" s="13">
        <v>5</v>
      </c>
      <c r="V214" s="13">
        <v>11</v>
      </c>
      <c r="W214" s="13">
        <v>2026</v>
      </c>
      <c r="X214" s="13">
        <v>4301251</v>
      </c>
      <c r="Y214" s="184"/>
    </row>
    <row r="215" spans="1:25" s="9" customFormat="1" ht="38.25">
      <c r="A215" s="8">
        <v>204</v>
      </c>
      <c r="B215" s="52" t="s">
        <v>2879</v>
      </c>
      <c r="C215" s="63" t="s">
        <v>956</v>
      </c>
      <c r="D215" s="52" t="s">
        <v>2879</v>
      </c>
      <c r="E215" s="63" t="s">
        <v>957</v>
      </c>
      <c r="F215" s="64" t="s">
        <v>958</v>
      </c>
      <c r="G215" s="64" t="s">
        <v>959</v>
      </c>
      <c r="H215" s="13">
        <v>1</v>
      </c>
      <c r="I215" s="64" t="s">
        <v>967</v>
      </c>
      <c r="J215" s="13" t="s">
        <v>272</v>
      </c>
      <c r="K215" s="64" t="s">
        <v>968</v>
      </c>
      <c r="L215" s="13" t="s">
        <v>969</v>
      </c>
      <c r="M215" s="11" t="s">
        <v>970</v>
      </c>
      <c r="N215" s="13">
        <v>2013</v>
      </c>
      <c r="O215" s="13">
        <v>1560</v>
      </c>
      <c r="P215" s="13">
        <v>70</v>
      </c>
      <c r="Q215" s="13">
        <v>1548</v>
      </c>
      <c r="R215" s="13">
        <v>3</v>
      </c>
      <c r="S215" s="104" t="s">
        <v>962</v>
      </c>
      <c r="T215" s="13" t="s">
        <v>971</v>
      </c>
      <c r="U215" s="13">
        <v>31</v>
      </c>
      <c r="V215" s="13">
        <v>12</v>
      </c>
      <c r="W215" s="13">
        <v>2026</v>
      </c>
      <c r="X215" s="13">
        <v>4301251</v>
      </c>
      <c r="Y215" s="184"/>
    </row>
    <row r="216" spans="1:25" s="9" customFormat="1" ht="38.25">
      <c r="A216" s="8">
        <v>205</v>
      </c>
      <c r="B216" s="52" t="s">
        <v>2879</v>
      </c>
      <c r="C216" s="63" t="s">
        <v>956</v>
      </c>
      <c r="D216" s="52" t="s">
        <v>2879</v>
      </c>
      <c r="E216" s="63" t="s">
        <v>957</v>
      </c>
      <c r="F216" s="64" t="s">
        <v>958</v>
      </c>
      <c r="G216" s="64" t="s">
        <v>959</v>
      </c>
      <c r="H216" s="13">
        <v>1</v>
      </c>
      <c r="I216" s="64" t="s">
        <v>967</v>
      </c>
      <c r="J216" s="13" t="s">
        <v>84</v>
      </c>
      <c r="K216" s="64" t="s">
        <v>195</v>
      </c>
      <c r="L216" s="13" t="s">
        <v>972</v>
      </c>
      <c r="M216" s="13" t="s">
        <v>973</v>
      </c>
      <c r="N216" s="13">
        <v>2009</v>
      </c>
      <c r="O216" s="13">
        <v>2998</v>
      </c>
      <c r="P216" s="13">
        <v>107</v>
      </c>
      <c r="Q216" s="13">
        <v>5000</v>
      </c>
      <c r="R216" s="13">
        <v>10</v>
      </c>
      <c r="S216" s="13">
        <v>6</v>
      </c>
      <c r="T216" s="13" t="s">
        <v>974</v>
      </c>
      <c r="U216" s="13">
        <v>5</v>
      </c>
      <c r="V216" s="13">
        <v>11</v>
      </c>
      <c r="W216" s="13">
        <v>2026</v>
      </c>
      <c r="X216" s="13">
        <v>4301251</v>
      </c>
      <c r="Y216" s="184"/>
    </row>
    <row r="217" spans="1:25" s="9" customFormat="1" ht="38.25">
      <c r="A217" s="8">
        <v>206</v>
      </c>
      <c r="B217" s="52" t="s">
        <v>2879</v>
      </c>
      <c r="C217" s="63" t="s">
        <v>956</v>
      </c>
      <c r="D217" s="52" t="s">
        <v>2879</v>
      </c>
      <c r="E217" s="63" t="s">
        <v>957</v>
      </c>
      <c r="F217" s="64" t="s">
        <v>958</v>
      </c>
      <c r="G217" s="64" t="s">
        <v>959</v>
      </c>
      <c r="H217" s="13">
        <v>1</v>
      </c>
      <c r="I217" s="64" t="s">
        <v>967</v>
      </c>
      <c r="J217" s="13" t="s">
        <v>84</v>
      </c>
      <c r="K217" s="64" t="s">
        <v>975</v>
      </c>
      <c r="L217" s="13" t="s">
        <v>976</v>
      </c>
      <c r="M217" s="13" t="s">
        <v>977</v>
      </c>
      <c r="N217" s="13">
        <v>2015</v>
      </c>
      <c r="O217" s="13">
        <v>2998</v>
      </c>
      <c r="P217" s="13">
        <v>107</v>
      </c>
      <c r="Q217" s="13">
        <v>5200</v>
      </c>
      <c r="R217" s="13">
        <v>21</v>
      </c>
      <c r="S217" s="104" t="s">
        <v>962</v>
      </c>
      <c r="T217" s="13" t="s">
        <v>978</v>
      </c>
      <c r="U217" s="13">
        <v>28</v>
      </c>
      <c r="V217" s="13">
        <v>2</v>
      </c>
      <c r="W217" s="13">
        <v>2026</v>
      </c>
      <c r="X217" s="13">
        <v>4301251</v>
      </c>
      <c r="Y217" s="184"/>
    </row>
    <row r="218" spans="1:25" s="9" customFormat="1" ht="38.25">
      <c r="A218" s="8">
        <v>207</v>
      </c>
      <c r="B218" s="52" t="s">
        <v>2879</v>
      </c>
      <c r="C218" s="63" t="s">
        <v>956</v>
      </c>
      <c r="D218" s="52" t="s">
        <v>2879</v>
      </c>
      <c r="E218" s="63" t="s">
        <v>957</v>
      </c>
      <c r="F218" s="64" t="s">
        <v>958</v>
      </c>
      <c r="G218" s="64" t="s">
        <v>959</v>
      </c>
      <c r="H218" s="13">
        <v>1</v>
      </c>
      <c r="I218" s="64" t="s">
        <v>967</v>
      </c>
      <c r="J218" s="11" t="s">
        <v>85</v>
      </c>
      <c r="K218" s="64" t="s">
        <v>979</v>
      </c>
      <c r="L218" s="13" t="s">
        <v>980</v>
      </c>
      <c r="M218" s="13" t="s">
        <v>981</v>
      </c>
      <c r="N218" s="13">
        <v>2016</v>
      </c>
      <c r="O218" s="13">
        <v>1968</v>
      </c>
      <c r="P218" s="13">
        <v>120</v>
      </c>
      <c r="Q218" s="13">
        <v>5000</v>
      </c>
      <c r="R218" s="13">
        <v>16</v>
      </c>
      <c r="S218" s="13">
        <v>11</v>
      </c>
      <c r="T218" s="13" t="s">
        <v>982</v>
      </c>
      <c r="U218" s="13">
        <v>27</v>
      </c>
      <c r="V218" s="13">
        <v>12</v>
      </c>
      <c r="W218" s="13">
        <v>2026</v>
      </c>
      <c r="X218" s="13">
        <v>4301251</v>
      </c>
      <c r="Y218" s="184"/>
    </row>
    <row r="219" spans="1:25" s="9" customFormat="1" ht="38.25">
      <c r="A219" s="8">
        <v>208</v>
      </c>
      <c r="B219" s="52" t="s">
        <v>2879</v>
      </c>
      <c r="C219" s="63" t="s">
        <v>956</v>
      </c>
      <c r="D219" s="52" t="s">
        <v>2879</v>
      </c>
      <c r="E219" s="63" t="s">
        <v>957</v>
      </c>
      <c r="F219" s="64" t="s">
        <v>958</v>
      </c>
      <c r="G219" s="64" t="s">
        <v>959</v>
      </c>
      <c r="H219" s="13">
        <v>1</v>
      </c>
      <c r="I219" s="64" t="s">
        <v>35</v>
      </c>
      <c r="J219" s="13" t="s">
        <v>127</v>
      </c>
      <c r="K219" s="64" t="s">
        <v>983</v>
      </c>
      <c r="L219" s="13" t="s">
        <v>984</v>
      </c>
      <c r="M219" s="13" t="s">
        <v>985</v>
      </c>
      <c r="N219" s="13">
        <v>2014</v>
      </c>
      <c r="O219" s="13">
        <v>1598</v>
      </c>
      <c r="P219" s="13">
        <v>66</v>
      </c>
      <c r="Q219" s="13">
        <v>1867</v>
      </c>
      <c r="R219" s="13">
        <v>5</v>
      </c>
      <c r="S219" s="104" t="s">
        <v>962</v>
      </c>
      <c r="T219" s="13" t="s">
        <v>986</v>
      </c>
      <c r="U219" s="13">
        <v>20</v>
      </c>
      <c r="V219" s="13">
        <v>12</v>
      </c>
      <c r="W219" s="13">
        <v>2026</v>
      </c>
      <c r="X219" s="13">
        <v>4301251</v>
      </c>
      <c r="Y219" s="184"/>
    </row>
    <row r="220" spans="1:25" s="9" customFormat="1" ht="38.25">
      <c r="A220" s="8">
        <v>209</v>
      </c>
      <c r="B220" s="52" t="s">
        <v>2879</v>
      </c>
      <c r="C220" s="63" t="s">
        <v>956</v>
      </c>
      <c r="D220" s="52" t="s">
        <v>2879</v>
      </c>
      <c r="E220" s="63" t="s">
        <v>957</v>
      </c>
      <c r="F220" s="64" t="s">
        <v>958</v>
      </c>
      <c r="G220" s="64" t="s">
        <v>959</v>
      </c>
      <c r="H220" s="13">
        <v>1</v>
      </c>
      <c r="I220" s="64" t="s">
        <v>967</v>
      </c>
      <c r="J220" s="13" t="s">
        <v>84</v>
      </c>
      <c r="K220" s="63" t="s">
        <v>987</v>
      </c>
      <c r="L220" s="13" t="s">
        <v>988</v>
      </c>
      <c r="M220" s="13" t="s">
        <v>989</v>
      </c>
      <c r="N220" s="13">
        <v>2017</v>
      </c>
      <c r="O220" s="13">
        <v>6728</v>
      </c>
      <c r="P220" s="13">
        <v>207</v>
      </c>
      <c r="Q220" s="13">
        <v>11990</v>
      </c>
      <c r="R220" s="13">
        <v>39</v>
      </c>
      <c r="S220" s="13">
        <v>32</v>
      </c>
      <c r="T220" s="13" t="s">
        <v>990</v>
      </c>
      <c r="U220" s="13">
        <v>2</v>
      </c>
      <c r="V220" s="13">
        <v>4</v>
      </c>
      <c r="W220" s="13">
        <v>2026</v>
      </c>
      <c r="X220" s="13">
        <v>4301251</v>
      </c>
      <c r="Y220" s="184"/>
    </row>
    <row r="221" spans="1:25" s="9" customFormat="1" ht="38.25">
      <c r="A221" s="8">
        <v>210</v>
      </c>
      <c r="B221" s="52" t="s">
        <v>2879</v>
      </c>
      <c r="C221" s="63" t="s">
        <v>956</v>
      </c>
      <c r="D221" s="52" t="s">
        <v>2879</v>
      </c>
      <c r="E221" s="63" t="s">
        <v>957</v>
      </c>
      <c r="F221" s="64" t="s">
        <v>958</v>
      </c>
      <c r="G221" s="64" t="s">
        <v>959</v>
      </c>
      <c r="H221" s="13">
        <v>1</v>
      </c>
      <c r="I221" s="64" t="s">
        <v>35</v>
      </c>
      <c r="J221" s="13" t="s">
        <v>85</v>
      </c>
      <c r="K221" s="64" t="s">
        <v>991</v>
      </c>
      <c r="L221" s="13" t="s">
        <v>992</v>
      </c>
      <c r="M221" s="13" t="s">
        <v>993</v>
      </c>
      <c r="N221" s="13">
        <v>2008</v>
      </c>
      <c r="O221" s="13">
        <v>2967</v>
      </c>
      <c r="P221" s="13">
        <v>165</v>
      </c>
      <c r="Q221" s="13">
        <v>2376</v>
      </c>
      <c r="R221" s="13">
        <v>5</v>
      </c>
      <c r="S221" s="104" t="s">
        <v>962</v>
      </c>
      <c r="T221" s="13" t="s">
        <v>994</v>
      </c>
      <c r="U221" s="13">
        <v>27</v>
      </c>
      <c r="V221" s="13">
        <v>1</v>
      </c>
      <c r="W221" s="13">
        <v>2026</v>
      </c>
      <c r="X221" s="13">
        <v>4301251</v>
      </c>
      <c r="Y221" s="184"/>
    </row>
    <row r="222" spans="1:25" s="9" customFormat="1" ht="38.25">
      <c r="A222" s="8">
        <v>211</v>
      </c>
      <c r="B222" s="52" t="s">
        <v>2879</v>
      </c>
      <c r="C222" s="63" t="s">
        <v>956</v>
      </c>
      <c r="D222" s="52" t="s">
        <v>2879</v>
      </c>
      <c r="E222" s="63" t="s">
        <v>957</v>
      </c>
      <c r="F222" s="64" t="s">
        <v>958</v>
      </c>
      <c r="G222" s="64" t="s">
        <v>959</v>
      </c>
      <c r="H222" s="13">
        <v>1</v>
      </c>
      <c r="I222" s="64" t="s">
        <v>35</v>
      </c>
      <c r="J222" s="13" t="s">
        <v>79</v>
      </c>
      <c r="K222" s="64" t="s">
        <v>173</v>
      </c>
      <c r="L222" s="13" t="s">
        <v>995</v>
      </c>
      <c r="M222" s="13" t="s">
        <v>2979</v>
      </c>
      <c r="N222" s="13">
        <v>2006</v>
      </c>
      <c r="O222" s="13">
        <v>1598</v>
      </c>
      <c r="P222" s="13">
        <v>64</v>
      </c>
      <c r="Q222" s="13">
        <v>1540</v>
      </c>
      <c r="R222" s="13">
        <v>5</v>
      </c>
      <c r="S222" s="104" t="s">
        <v>962</v>
      </c>
      <c r="T222" s="13" t="s">
        <v>994</v>
      </c>
      <c r="U222" s="13">
        <v>26</v>
      </c>
      <c r="V222" s="13">
        <v>6</v>
      </c>
      <c r="W222" s="13">
        <v>2026</v>
      </c>
      <c r="X222" s="13">
        <v>4301251</v>
      </c>
      <c r="Y222" s="184"/>
    </row>
    <row r="223" spans="1:25" s="9" customFormat="1" ht="38.25">
      <c r="A223" s="8">
        <v>212</v>
      </c>
      <c r="B223" s="52" t="s">
        <v>2879</v>
      </c>
      <c r="C223" s="63" t="s">
        <v>956</v>
      </c>
      <c r="D223" s="52" t="s">
        <v>2879</v>
      </c>
      <c r="E223" s="63" t="s">
        <v>957</v>
      </c>
      <c r="F223" s="64" t="s">
        <v>958</v>
      </c>
      <c r="G223" s="64" t="s">
        <v>959</v>
      </c>
      <c r="H223" s="13">
        <v>1</v>
      </c>
      <c r="I223" s="64" t="s">
        <v>996</v>
      </c>
      <c r="J223" s="13" t="s">
        <v>997</v>
      </c>
      <c r="K223" s="64" t="s">
        <v>998</v>
      </c>
      <c r="L223" s="13" t="s">
        <v>999</v>
      </c>
      <c r="M223" s="13" t="s">
        <v>1000</v>
      </c>
      <c r="N223" s="13">
        <v>2010</v>
      </c>
      <c r="O223" s="13">
        <v>3990</v>
      </c>
      <c r="P223" s="13">
        <v>69</v>
      </c>
      <c r="Q223" s="13">
        <v>4635</v>
      </c>
      <c r="R223" s="13">
        <v>1</v>
      </c>
      <c r="S223" s="104" t="s">
        <v>962</v>
      </c>
      <c r="T223" s="13" t="s">
        <v>1001</v>
      </c>
      <c r="U223" s="13">
        <v>19</v>
      </c>
      <c r="V223" s="13">
        <v>8</v>
      </c>
      <c r="W223" s="13">
        <v>2026</v>
      </c>
      <c r="X223" s="13">
        <v>4301251</v>
      </c>
      <c r="Y223" s="184"/>
    </row>
    <row r="224" spans="1:25" s="9" customFormat="1" ht="38.25">
      <c r="A224" s="8">
        <v>213</v>
      </c>
      <c r="B224" s="52" t="s">
        <v>2879</v>
      </c>
      <c r="C224" s="63" t="s">
        <v>956</v>
      </c>
      <c r="D224" s="52" t="s">
        <v>2879</v>
      </c>
      <c r="E224" s="63" t="s">
        <v>957</v>
      </c>
      <c r="F224" s="64" t="s">
        <v>958</v>
      </c>
      <c r="G224" s="64" t="s">
        <v>959</v>
      </c>
      <c r="H224" s="13">
        <v>1</v>
      </c>
      <c r="I224" s="64" t="s">
        <v>1002</v>
      </c>
      <c r="J224" s="13" t="s">
        <v>1003</v>
      </c>
      <c r="K224" s="63" t="s">
        <v>1004</v>
      </c>
      <c r="L224" s="13" t="s">
        <v>1005</v>
      </c>
      <c r="M224" s="13" t="s">
        <v>1006</v>
      </c>
      <c r="N224" s="13">
        <v>2009</v>
      </c>
      <c r="O224" s="13">
        <v>0</v>
      </c>
      <c r="P224" s="13">
        <v>0</v>
      </c>
      <c r="Q224" s="13">
        <v>10000</v>
      </c>
      <c r="R224" s="13">
        <v>0</v>
      </c>
      <c r="S224" s="104" t="s">
        <v>962</v>
      </c>
      <c r="T224" s="13" t="s">
        <v>1007</v>
      </c>
      <c r="U224" s="13">
        <v>19</v>
      </c>
      <c r="V224" s="13">
        <v>8</v>
      </c>
      <c r="W224" s="13">
        <v>2026</v>
      </c>
      <c r="X224" s="13">
        <v>4301251</v>
      </c>
      <c r="Y224" s="184"/>
    </row>
    <row r="225" spans="1:25" s="9" customFormat="1" ht="38.25">
      <c r="A225" s="8">
        <v>214</v>
      </c>
      <c r="B225" s="52" t="s">
        <v>2879</v>
      </c>
      <c r="C225" s="63" t="s">
        <v>956</v>
      </c>
      <c r="D225" s="52" t="s">
        <v>2879</v>
      </c>
      <c r="E225" s="63" t="s">
        <v>957</v>
      </c>
      <c r="F225" s="64" t="s">
        <v>958</v>
      </c>
      <c r="G225" s="64" t="s">
        <v>959</v>
      </c>
      <c r="H225" s="13">
        <v>1</v>
      </c>
      <c r="I225" s="64" t="s">
        <v>1008</v>
      </c>
      <c r="J225" s="13" t="s">
        <v>159</v>
      </c>
      <c r="K225" s="64" t="s">
        <v>160</v>
      </c>
      <c r="L225" s="13" t="s">
        <v>1009</v>
      </c>
      <c r="M225" s="13" t="s">
        <v>1010</v>
      </c>
      <c r="N225" s="13">
        <v>2018</v>
      </c>
      <c r="O225" s="13">
        <v>2143</v>
      </c>
      <c r="P225" s="13">
        <v>120</v>
      </c>
      <c r="Q225" s="13">
        <v>7861</v>
      </c>
      <c r="R225" s="13">
        <v>24</v>
      </c>
      <c r="S225" s="104" t="s">
        <v>962</v>
      </c>
      <c r="T225" s="13" t="s">
        <v>1011</v>
      </c>
      <c r="U225" s="13">
        <v>2</v>
      </c>
      <c r="V225" s="13">
        <v>4</v>
      </c>
      <c r="W225" s="13">
        <v>2026</v>
      </c>
      <c r="X225" s="13">
        <v>4301251</v>
      </c>
      <c r="Y225" s="184"/>
    </row>
    <row r="226" spans="1:25" s="9" customFormat="1" ht="38.25">
      <c r="A226" s="8">
        <v>215</v>
      </c>
      <c r="B226" s="52" t="s">
        <v>2879</v>
      </c>
      <c r="C226" s="63" t="s">
        <v>956</v>
      </c>
      <c r="D226" s="52" t="s">
        <v>2879</v>
      </c>
      <c r="E226" s="63" t="s">
        <v>957</v>
      </c>
      <c r="F226" s="64" t="s">
        <v>958</v>
      </c>
      <c r="G226" s="64" t="s">
        <v>959</v>
      </c>
      <c r="H226" s="13">
        <v>1</v>
      </c>
      <c r="I226" s="64" t="s">
        <v>1008</v>
      </c>
      <c r="J226" s="13" t="s">
        <v>84</v>
      </c>
      <c r="K226" s="64" t="s">
        <v>1012</v>
      </c>
      <c r="L226" s="13" t="s">
        <v>1013</v>
      </c>
      <c r="M226" s="13" t="s">
        <v>1014</v>
      </c>
      <c r="N226" s="13">
        <v>2007</v>
      </c>
      <c r="O226" s="13">
        <v>2998</v>
      </c>
      <c r="P226" s="13">
        <v>107</v>
      </c>
      <c r="Q226" s="13">
        <v>5000</v>
      </c>
      <c r="R226" s="13">
        <v>20</v>
      </c>
      <c r="S226" s="104" t="s">
        <v>962</v>
      </c>
      <c r="T226" s="13" t="s">
        <v>1015</v>
      </c>
      <c r="U226" s="13">
        <v>28</v>
      </c>
      <c r="V226" s="13">
        <v>1</v>
      </c>
      <c r="W226" s="13">
        <v>2026</v>
      </c>
      <c r="X226" s="13">
        <v>4301251</v>
      </c>
      <c r="Y226" s="184"/>
    </row>
    <row r="227" spans="1:25" s="9" customFormat="1" ht="38.25">
      <c r="A227" s="8">
        <v>216</v>
      </c>
      <c r="B227" s="52" t="s">
        <v>2879</v>
      </c>
      <c r="C227" s="63" t="s">
        <v>956</v>
      </c>
      <c r="D227" s="52" t="s">
        <v>2879</v>
      </c>
      <c r="E227" s="63" t="s">
        <v>957</v>
      </c>
      <c r="F227" s="64" t="s">
        <v>958</v>
      </c>
      <c r="G227" s="64" t="s">
        <v>959</v>
      </c>
      <c r="H227" s="13">
        <v>1</v>
      </c>
      <c r="I227" s="64" t="s">
        <v>967</v>
      </c>
      <c r="J227" s="13" t="s">
        <v>1016</v>
      </c>
      <c r="K227" s="64" t="s">
        <v>592</v>
      </c>
      <c r="L227" s="13" t="s">
        <v>1017</v>
      </c>
      <c r="M227" s="13" t="s">
        <v>1018</v>
      </c>
      <c r="N227" s="13">
        <v>2021</v>
      </c>
      <c r="O227" s="13">
        <v>2987</v>
      </c>
      <c r="P227" s="13">
        <v>140</v>
      </c>
      <c r="Q227" s="13">
        <v>5500</v>
      </c>
      <c r="R227" s="13">
        <v>16</v>
      </c>
      <c r="S227" s="13">
        <v>10</v>
      </c>
      <c r="T227" s="13" t="s">
        <v>1019</v>
      </c>
      <c r="U227" s="13">
        <v>27</v>
      </c>
      <c r="V227" s="13">
        <v>1</v>
      </c>
      <c r="W227" s="13">
        <v>2026</v>
      </c>
      <c r="X227" s="13">
        <v>4301251</v>
      </c>
      <c r="Y227" s="184"/>
    </row>
    <row r="228" spans="1:25" s="9" customFormat="1" ht="38.25">
      <c r="A228" s="8">
        <v>217</v>
      </c>
      <c r="B228" s="52" t="s">
        <v>2879</v>
      </c>
      <c r="C228" s="63" t="s">
        <v>956</v>
      </c>
      <c r="D228" s="52" t="s">
        <v>2879</v>
      </c>
      <c r="E228" s="63" t="s">
        <v>957</v>
      </c>
      <c r="F228" s="64" t="s">
        <v>958</v>
      </c>
      <c r="G228" s="64" t="s">
        <v>959</v>
      </c>
      <c r="H228" s="13">
        <v>1</v>
      </c>
      <c r="I228" s="64" t="s">
        <v>1008</v>
      </c>
      <c r="J228" s="13" t="s">
        <v>84</v>
      </c>
      <c r="K228" s="64" t="s">
        <v>1020</v>
      </c>
      <c r="L228" s="13" t="s">
        <v>1021</v>
      </c>
      <c r="M228" s="13" t="s">
        <v>1022</v>
      </c>
      <c r="N228" s="13">
        <v>2024</v>
      </c>
      <c r="O228" s="13">
        <v>2998</v>
      </c>
      <c r="P228" s="13">
        <v>129</v>
      </c>
      <c r="Q228" s="13">
        <v>5600</v>
      </c>
      <c r="R228" s="13">
        <v>24</v>
      </c>
      <c r="S228" s="104" t="s">
        <v>962</v>
      </c>
      <c r="T228" s="13" t="s">
        <v>1023</v>
      </c>
      <c r="U228" s="13">
        <v>19</v>
      </c>
      <c r="V228" s="13">
        <v>2</v>
      </c>
      <c r="W228" s="13">
        <v>2026</v>
      </c>
      <c r="X228" s="13">
        <v>4301251</v>
      </c>
      <c r="Y228" s="184"/>
    </row>
    <row r="229" spans="1:25" s="9" customFormat="1" ht="38.25">
      <c r="A229" s="8">
        <v>218</v>
      </c>
      <c r="B229" s="52" t="s">
        <v>2879</v>
      </c>
      <c r="C229" s="63" t="s">
        <v>956</v>
      </c>
      <c r="D229" s="52" t="s">
        <v>2879</v>
      </c>
      <c r="E229" s="63" t="s">
        <v>957</v>
      </c>
      <c r="F229" s="64" t="s">
        <v>958</v>
      </c>
      <c r="G229" s="64" t="s">
        <v>959</v>
      </c>
      <c r="H229" s="13">
        <v>1</v>
      </c>
      <c r="I229" s="64" t="s">
        <v>1008</v>
      </c>
      <c r="J229" s="13" t="s">
        <v>84</v>
      </c>
      <c r="K229" s="64" t="s">
        <v>1020</v>
      </c>
      <c r="L229" s="13" t="s">
        <v>1024</v>
      </c>
      <c r="M229" s="13" t="s">
        <v>1025</v>
      </c>
      <c r="N229" s="13">
        <v>2024</v>
      </c>
      <c r="O229" s="13">
        <v>2998</v>
      </c>
      <c r="P229" s="13">
        <v>129</v>
      </c>
      <c r="Q229" s="13">
        <v>5600</v>
      </c>
      <c r="R229" s="13">
        <v>24</v>
      </c>
      <c r="S229" s="104" t="s">
        <v>962</v>
      </c>
      <c r="T229" s="13" t="s">
        <v>1026</v>
      </c>
      <c r="U229" s="13">
        <v>19</v>
      </c>
      <c r="V229" s="13">
        <v>2</v>
      </c>
      <c r="W229" s="13">
        <v>2026</v>
      </c>
      <c r="X229" s="13">
        <v>4301251</v>
      </c>
      <c r="Y229" s="184"/>
    </row>
    <row r="230" spans="1:25" s="9" customFormat="1" ht="38.25">
      <c r="A230" s="8">
        <v>219</v>
      </c>
      <c r="B230" s="52" t="s">
        <v>2879</v>
      </c>
      <c r="C230" s="63" t="s">
        <v>956</v>
      </c>
      <c r="D230" s="52" t="s">
        <v>2879</v>
      </c>
      <c r="E230" s="63" t="s">
        <v>957</v>
      </c>
      <c r="F230" s="64" t="s">
        <v>958</v>
      </c>
      <c r="G230" s="64" t="s">
        <v>959</v>
      </c>
      <c r="H230" s="13">
        <v>1</v>
      </c>
      <c r="I230" s="64" t="s">
        <v>142</v>
      </c>
      <c r="J230" s="13" t="s">
        <v>84</v>
      </c>
      <c r="K230" s="64" t="s">
        <v>1027</v>
      </c>
      <c r="L230" s="13" t="s">
        <v>1028</v>
      </c>
      <c r="M230" s="13" t="s">
        <v>1029</v>
      </c>
      <c r="N230" s="13">
        <v>2024</v>
      </c>
      <c r="O230" s="13">
        <v>2287</v>
      </c>
      <c r="P230" s="13">
        <v>100</v>
      </c>
      <c r="Q230" s="13">
        <v>3500</v>
      </c>
      <c r="R230" s="13">
        <v>3</v>
      </c>
      <c r="S230" s="104" t="s">
        <v>962</v>
      </c>
      <c r="T230" s="13" t="s">
        <v>1030</v>
      </c>
      <c r="U230" s="13">
        <v>27</v>
      </c>
      <c r="V230" s="13">
        <v>11</v>
      </c>
      <c r="W230" s="13">
        <v>2026</v>
      </c>
      <c r="X230" s="13">
        <v>4301251</v>
      </c>
      <c r="Y230" s="184"/>
    </row>
    <row r="231" spans="1:25" s="9" customFormat="1" ht="38.25">
      <c r="A231" s="8">
        <v>220</v>
      </c>
      <c r="B231" s="52" t="s">
        <v>2879</v>
      </c>
      <c r="C231" s="63" t="s">
        <v>956</v>
      </c>
      <c r="D231" s="52" t="s">
        <v>2879</v>
      </c>
      <c r="E231" s="63" t="s">
        <v>957</v>
      </c>
      <c r="F231" s="64" t="s">
        <v>958</v>
      </c>
      <c r="G231" s="64" t="s">
        <v>959</v>
      </c>
      <c r="H231" s="13">
        <v>1</v>
      </c>
      <c r="I231" s="64" t="s">
        <v>1008</v>
      </c>
      <c r="J231" s="13" t="s">
        <v>84</v>
      </c>
      <c r="K231" s="63" t="s">
        <v>1031</v>
      </c>
      <c r="L231" s="13" t="s">
        <v>1032</v>
      </c>
      <c r="M231" s="13" t="s">
        <v>1033</v>
      </c>
      <c r="N231" s="13">
        <v>2007</v>
      </c>
      <c r="O231" s="13">
        <v>7790</v>
      </c>
      <c r="P231" s="13">
        <v>280</v>
      </c>
      <c r="Q231" s="13">
        <v>18000</v>
      </c>
      <c r="R231" s="13">
        <v>65</v>
      </c>
      <c r="S231" s="104" t="s">
        <v>962</v>
      </c>
      <c r="T231" s="13" t="s">
        <v>1034</v>
      </c>
      <c r="U231" s="13">
        <v>21</v>
      </c>
      <c r="V231" s="13">
        <v>10</v>
      </c>
      <c r="W231" s="13">
        <v>2026</v>
      </c>
      <c r="X231" s="13">
        <v>4301251</v>
      </c>
      <c r="Y231" s="184"/>
    </row>
    <row r="232" spans="1:25" s="9" customFormat="1" ht="38.25">
      <c r="A232" s="8">
        <v>221</v>
      </c>
      <c r="B232" s="52" t="s">
        <v>2879</v>
      </c>
      <c r="C232" s="63" t="s">
        <v>956</v>
      </c>
      <c r="D232" s="52" t="s">
        <v>2879</v>
      </c>
      <c r="E232" s="63" t="s">
        <v>957</v>
      </c>
      <c r="F232" s="64" t="s">
        <v>958</v>
      </c>
      <c r="G232" s="64" t="s">
        <v>959</v>
      </c>
      <c r="H232" s="13">
        <v>1</v>
      </c>
      <c r="I232" s="64" t="s">
        <v>967</v>
      </c>
      <c r="J232" s="13" t="s">
        <v>84</v>
      </c>
      <c r="K232" s="64" t="s">
        <v>1035</v>
      </c>
      <c r="L232" s="13" t="s">
        <v>1036</v>
      </c>
      <c r="M232" s="13" t="s">
        <v>1037</v>
      </c>
      <c r="N232" s="13">
        <v>2025</v>
      </c>
      <c r="O232" s="13">
        <v>2998</v>
      </c>
      <c r="P232" s="13">
        <v>129</v>
      </c>
      <c r="Q232" s="13">
        <v>7000</v>
      </c>
      <c r="R232" s="13">
        <v>22</v>
      </c>
      <c r="S232" s="13">
        <v>16</v>
      </c>
      <c r="T232" s="13" t="s">
        <v>982</v>
      </c>
      <c r="U232" s="13">
        <v>9</v>
      </c>
      <c r="V232" s="13">
        <v>11</v>
      </c>
      <c r="W232" s="13">
        <v>2026</v>
      </c>
      <c r="X232" s="13">
        <v>4301251</v>
      </c>
      <c r="Y232" s="184"/>
    </row>
    <row r="233" spans="1:25" s="9" customFormat="1" ht="38.25">
      <c r="A233" s="8">
        <v>222</v>
      </c>
      <c r="B233" s="52" t="s">
        <v>2879</v>
      </c>
      <c r="C233" s="63" t="s">
        <v>956</v>
      </c>
      <c r="D233" s="52" t="s">
        <v>2879</v>
      </c>
      <c r="E233" s="63" t="s">
        <v>957</v>
      </c>
      <c r="F233" s="64" t="s">
        <v>958</v>
      </c>
      <c r="G233" s="64" t="s">
        <v>959</v>
      </c>
      <c r="H233" s="13">
        <v>1</v>
      </c>
      <c r="I233" s="64" t="s">
        <v>1038</v>
      </c>
      <c r="J233" s="13" t="s">
        <v>84</v>
      </c>
      <c r="K233" s="64" t="s">
        <v>1039</v>
      </c>
      <c r="L233" s="13" t="s">
        <v>1040</v>
      </c>
      <c r="M233" s="13" t="s">
        <v>1041</v>
      </c>
      <c r="N233" s="13">
        <v>2025</v>
      </c>
      <c r="O233" s="13">
        <v>2998</v>
      </c>
      <c r="P233" s="13">
        <v>129</v>
      </c>
      <c r="Q233" s="13">
        <v>5600</v>
      </c>
      <c r="R233" s="13">
        <v>16</v>
      </c>
      <c r="S233" s="13">
        <v>10</v>
      </c>
      <c r="T233" s="13" t="s">
        <v>1042</v>
      </c>
      <c r="U233" s="13">
        <v>9</v>
      </c>
      <c r="V233" s="13">
        <v>1</v>
      </c>
      <c r="W233" s="13">
        <v>2027</v>
      </c>
      <c r="X233" s="13">
        <v>4301251</v>
      </c>
      <c r="Y233" s="184"/>
    </row>
    <row r="234" spans="1:25" s="46" customFormat="1" ht="25.5">
      <c r="A234" s="8">
        <v>223</v>
      </c>
      <c r="B234" s="43" t="s">
        <v>1043</v>
      </c>
      <c r="C234" s="68" t="s">
        <v>1044</v>
      </c>
      <c r="D234" s="43" t="s">
        <v>1043</v>
      </c>
      <c r="E234" s="29" t="s">
        <v>94</v>
      </c>
      <c r="F234" s="29" t="s">
        <v>95</v>
      </c>
      <c r="G234" s="68" t="s">
        <v>1045</v>
      </c>
      <c r="H234" s="8">
        <v>89</v>
      </c>
      <c r="I234" s="68" t="s">
        <v>1046</v>
      </c>
      <c r="J234" s="8" t="s">
        <v>272</v>
      </c>
      <c r="K234" s="29" t="s">
        <v>1047</v>
      </c>
      <c r="L234" s="8" t="s">
        <v>1048</v>
      </c>
      <c r="M234" s="8" t="s">
        <v>1049</v>
      </c>
      <c r="N234" s="8">
        <v>2022</v>
      </c>
      <c r="O234" s="8">
        <v>998</v>
      </c>
      <c r="P234" s="8">
        <v>74</v>
      </c>
      <c r="Q234" s="8">
        <v>1830</v>
      </c>
      <c r="R234" s="8">
        <v>2</v>
      </c>
      <c r="S234" s="8">
        <v>0</v>
      </c>
      <c r="T234" s="8" t="s">
        <v>1050</v>
      </c>
      <c r="U234" s="8">
        <v>29</v>
      </c>
      <c r="V234" s="8">
        <v>11</v>
      </c>
      <c r="W234" s="8">
        <v>2026</v>
      </c>
      <c r="X234" s="8">
        <v>4553240</v>
      </c>
      <c r="Y234" s="4"/>
    </row>
    <row r="235" spans="1:25" s="46" customFormat="1" ht="38.25">
      <c r="A235" s="8">
        <v>224</v>
      </c>
      <c r="B235" s="43" t="s">
        <v>1043</v>
      </c>
      <c r="C235" s="68" t="s">
        <v>1044</v>
      </c>
      <c r="D235" s="43" t="s">
        <v>1043</v>
      </c>
      <c r="E235" s="29" t="s">
        <v>94</v>
      </c>
      <c r="F235" s="29" t="s">
        <v>95</v>
      </c>
      <c r="G235" s="68" t="s">
        <v>1045</v>
      </c>
      <c r="H235" s="8">
        <v>89</v>
      </c>
      <c r="I235" s="68" t="s">
        <v>1051</v>
      </c>
      <c r="J235" s="8" t="s">
        <v>84</v>
      </c>
      <c r="K235" s="29" t="s">
        <v>195</v>
      </c>
      <c r="L235" s="8" t="s">
        <v>1052</v>
      </c>
      <c r="M235" s="8" t="s">
        <v>1053</v>
      </c>
      <c r="N235" s="8">
        <v>2025</v>
      </c>
      <c r="O235" s="8">
        <v>2998</v>
      </c>
      <c r="P235" s="8">
        <v>129</v>
      </c>
      <c r="Q235" s="8">
        <v>7000</v>
      </c>
      <c r="R235" s="8">
        <v>22</v>
      </c>
      <c r="S235" s="8">
        <v>16</v>
      </c>
      <c r="T235" s="8" t="s">
        <v>1054</v>
      </c>
      <c r="U235" s="8">
        <v>28</v>
      </c>
      <c r="V235" s="8">
        <v>9</v>
      </c>
      <c r="W235" s="8">
        <v>2026</v>
      </c>
      <c r="X235" s="8">
        <v>4553240</v>
      </c>
      <c r="Y235" s="4"/>
    </row>
    <row r="236" spans="1:25" s="46" customFormat="1" ht="38.25">
      <c r="A236" s="8">
        <v>225</v>
      </c>
      <c r="B236" s="43" t="s">
        <v>1043</v>
      </c>
      <c r="C236" s="68" t="s">
        <v>1044</v>
      </c>
      <c r="D236" s="43" t="s">
        <v>1043</v>
      </c>
      <c r="E236" s="29" t="s">
        <v>94</v>
      </c>
      <c r="F236" s="29" t="s">
        <v>95</v>
      </c>
      <c r="G236" s="68" t="s">
        <v>1045</v>
      </c>
      <c r="H236" s="8">
        <v>89</v>
      </c>
      <c r="I236" s="68" t="s">
        <v>1055</v>
      </c>
      <c r="J236" s="8" t="s">
        <v>84</v>
      </c>
      <c r="K236" s="29" t="s">
        <v>195</v>
      </c>
      <c r="L236" s="8" t="s">
        <v>1056</v>
      </c>
      <c r="M236" s="8" t="s">
        <v>1057</v>
      </c>
      <c r="N236" s="8">
        <v>2025</v>
      </c>
      <c r="O236" s="8">
        <v>2998</v>
      </c>
      <c r="P236" s="8">
        <v>129</v>
      </c>
      <c r="Q236" s="8">
        <v>5600</v>
      </c>
      <c r="R236" s="8">
        <v>16</v>
      </c>
      <c r="S236" s="8">
        <v>11</v>
      </c>
      <c r="T236" s="8" t="s">
        <v>1058</v>
      </c>
      <c r="U236" s="8">
        <v>20</v>
      </c>
      <c r="V236" s="8">
        <v>11</v>
      </c>
      <c r="W236" s="8">
        <v>2026</v>
      </c>
      <c r="X236" s="8">
        <v>4553240</v>
      </c>
      <c r="Y236" s="4"/>
    </row>
    <row r="237" spans="1:25" s="46" customFormat="1" ht="38.25">
      <c r="A237" s="8">
        <v>226</v>
      </c>
      <c r="B237" s="43" t="s">
        <v>1043</v>
      </c>
      <c r="C237" s="68" t="s">
        <v>1044</v>
      </c>
      <c r="D237" s="43" t="s">
        <v>1043</v>
      </c>
      <c r="E237" s="29" t="s">
        <v>94</v>
      </c>
      <c r="F237" s="29" t="s">
        <v>95</v>
      </c>
      <c r="G237" s="68" t="s">
        <v>1045</v>
      </c>
      <c r="H237" s="8">
        <v>89</v>
      </c>
      <c r="I237" s="68" t="s">
        <v>1059</v>
      </c>
      <c r="J237" s="8" t="s">
        <v>84</v>
      </c>
      <c r="K237" s="29" t="s">
        <v>195</v>
      </c>
      <c r="L237" s="8" t="s">
        <v>1060</v>
      </c>
      <c r="M237" s="8" t="s">
        <v>1057</v>
      </c>
      <c r="N237" s="8">
        <v>2025</v>
      </c>
      <c r="O237" s="8">
        <v>2998</v>
      </c>
      <c r="P237" s="8">
        <v>129</v>
      </c>
      <c r="Q237" s="8">
        <v>5600</v>
      </c>
      <c r="R237" s="8">
        <v>16</v>
      </c>
      <c r="S237" s="8">
        <v>11</v>
      </c>
      <c r="T237" s="8" t="s">
        <v>1061</v>
      </c>
      <c r="U237" s="8">
        <v>20</v>
      </c>
      <c r="V237" s="8">
        <v>11</v>
      </c>
      <c r="W237" s="8">
        <v>2026</v>
      </c>
      <c r="X237" s="8">
        <v>4553240</v>
      </c>
      <c r="Y237" s="4"/>
    </row>
    <row r="238" spans="1:25" s="46" customFormat="1" ht="38.25">
      <c r="A238" s="8">
        <v>227</v>
      </c>
      <c r="B238" s="43" t="s">
        <v>1043</v>
      </c>
      <c r="C238" s="68" t="s">
        <v>1044</v>
      </c>
      <c r="D238" s="43" t="s">
        <v>1043</v>
      </c>
      <c r="E238" s="29" t="s">
        <v>94</v>
      </c>
      <c r="F238" s="29" t="s">
        <v>95</v>
      </c>
      <c r="G238" s="68" t="s">
        <v>1045</v>
      </c>
      <c r="H238" s="8">
        <v>89</v>
      </c>
      <c r="I238" s="68" t="s">
        <v>1062</v>
      </c>
      <c r="J238" s="8" t="s">
        <v>751</v>
      </c>
      <c r="K238" s="29" t="s">
        <v>1063</v>
      </c>
      <c r="L238" s="8" t="s">
        <v>1064</v>
      </c>
      <c r="M238" s="8" t="s">
        <v>1065</v>
      </c>
      <c r="N238" s="8">
        <v>2025</v>
      </c>
      <c r="O238" s="8">
        <v>1461</v>
      </c>
      <c r="P238" s="8">
        <v>70</v>
      </c>
      <c r="Q238" s="8">
        <v>3820</v>
      </c>
      <c r="R238" s="8">
        <v>2</v>
      </c>
      <c r="S238" s="8">
        <v>0</v>
      </c>
      <c r="T238" s="8" t="s">
        <v>1066</v>
      </c>
      <c r="U238" s="8">
        <v>14</v>
      </c>
      <c r="V238" s="8">
        <v>12</v>
      </c>
      <c r="W238" s="8">
        <v>2026</v>
      </c>
      <c r="X238" s="8">
        <v>4553240</v>
      </c>
      <c r="Y238" s="4"/>
    </row>
    <row r="239" spans="1:25" s="46" customFormat="1" ht="25.5">
      <c r="A239" s="8">
        <v>228</v>
      </c>
      <c r="B239" s="43" t="s">
        <v>1043</v>
      </c>
      <c r="C239" s="68" t="s">
        <v>1044</v>
      </c>
      <c r="D239" s="43" t="s">
        <v>1043</v>
      </c>
      <c r="E239" s="29" t="s">
        <v>94</v>
      </c>
      <c r="F239" s="29" t="s">
        <v>95</v>
      </c>
      <c r="G239" s="68" t="s">
        <v>1045</v>
      </c>
      <c r="H239" s="8">
        <v>89</v>
      </c>
      <c r="I239" s="68" t="s">
        <v>1067</v>
      </c>
      <c r="J239" s="8" t="s">
        <v>79</v>
      </c>
      <c r="K239" s="29" t="s">
        <v>510</v>
      </c>
      <c r="L239" s="18" t="s">
        <v>1068</v>
      </c>
      <c r="M239" s="17" t="s">
        <v>1069</v>
      </c>
      <c r="N239" s="18">
        <v>2012</v>
      </c>
      <c r="O239" s="8">
        <v>1461</v>
      </c>
      <c r="P239" s="8">
        <v>79</v>
      </c>
      <c r="Q239" s="8">
        <v>1926</v>
      </c>
      <c r="R239" s="8">
        <v>7</v>
      </c>
      <c r="S239" s="8">
        <v>0</v>
      </c>
      <c r="T239" s="8" t="s">
        <v>1070</v>
      </c>
      <c r="U239" s="8">
        <v>11</v>
      </c>
      <c r="V239" s="8">
        <v>6</v>
      </c>
      <c r="W239" s="8">
        <v>2026</v>
      </c>
      <c r="X239" s="8">
        <v>4553240</v>
      </c>
      <c r="Y239" s="4"/>
    </row>
    <row r="240" spans="1:25" s="46" customFormat="1" ht="25.5">
      <c r="A240" s="8">
        <v>229</v>
      </c>
      <c r="B240" s="43" t="s">
        <v>1043</v>
      </c>
      <c r="C240" s="68" t="s">
        <v>1044</v>
      </c>
      <c r="D240" s="43" t="s">
        <v>1043</v>
      </c>
      <c r="E240" s="29" t="s">
        <v>94</v>
      </c>
      <c r="F240" s="29" t="s">
        <v>95</v>
      </c>
      <c r="G240" s="68" t="s">
        <v>1045</v>
      </c>
      <c r="H240" s="8">
        <v>89</v>
      </c>
      <c r="I240" s="68" t="s">
        <v>1067</v>
      </c>
      <c r="J240" s="8" t="s">
        <v>79</v>
      </c>
      <c r="K240" s="29" t="s">
        <v>510</v>
      </c>
      <c r="L240" s="18" t="s">
        <v>1071</v>
      </c>
      <c r="M240" s="17" t="s">
        <v>1072</v>
      </c>
      <c r="N240" s="18">
        <v>2012</v>
      </c>
      <c r="O240" s="8">
        <v>1461</v>
      </c>
      <c r="P240" s="8">
        <v>79</v>
      </c>
      <c r="Q240" s="8">
        <v>1926</v>
      </c>
      <c r="R240" s="8">
        <v>7</v>
      </c>
      <c r="S240" s="8">
        <v>2</v>
      </c>
      <c r="T240" s="8" t="s">
        <v>1073</v>
      </c>
      <c r="U240" s="8">
        <v>11</v>
      </c>
      <c r="V240" s="8">
        <v>6</v>
      </c>
      <c r="W240" s="8">
        <v>2026</v>
      </c>
      <c r="X240" s="8">
        <v>4553240</v>
      </c>
      <c r="Y240" s="4"/>
    </row>
    <row r="241" spans="1:25" s="46" customFormat="1" ht="25.5">
      <c r="A241" s="8">
        <v>230</v>
      </c>
      <c r="B241" s="43" t="s">
        <v>1043</v>
      </c>
      <c r="C241" s="68" t="s">
        <v>1044</v>
      </c>
      <c r="D241" s="43" t="s">
        <v>1043</v>
      </c>
      <c r="E241" s="29" t="s">
        <v>94</v>
      </c>
      <c r="F241" s="29" t="s">
        <v>95</v>
      </c>
      <c r="G241" s="68" t="s">
        <v>1045</v>
      </c>
      <c r="H241" s="8">
        <v>89</v>
      </c>
      <c r="I241" s="68" t="s">
        <v>1074</v>
      </c>
      <c r="J241" s="8" t="s">
        <v>84</v>
      </c>
      <c r="K241" s="29" t="s">
        <v>195</v>
      </c>
      <c r="L241" s="18" t="s">
        <v>1075</v>
      </c>
      <c r="M241" s="17" t="s">
        <v>1076</v>
      </c>
      <c r="N241" s="18">
        <v>2007</v>
      </c>
      <c r="O241" s="8">
        <v>2998</v>
      </c>
      <c r="P241" s="8">
        <v>130</v>
      </c>
      <c r="Q241" s="8">
        <v>6500</v>
      </c>
      <c r="R241" s="8">
        <v>22</v>
      </c>
      <c r="S241" s="8">
        <v>16</v>
      </c>
      <c r="T241" s="8" t="s">
        <v>1077</v>
      </c>
      <c r="U241" s="8">
        <v>21</v>
      </c>
      <c r="V241" s="8">
        <v>8</v>
      </c>
      <c r="W241" s="8">
        <v>2026</v>
      </c>
      <c r="X241" s="8">
        <v>4553240</v>
      </c>
      <c r="Y241" s="4"/>
    </row>
    <row r="242" spans="1:25" s="46" customFormat="1" ht="38.25">
      <c r="A242" s="8">
        <v>231</v>
      </c>
      <c r="B242" s="43" t="s">
        <v>1043</v>
      </c>
      <c r="C242" s="68" t="s">
        <v>1044</v>
      </c>
      <c r="D242" s="43" t="s">
        <v>1043</v>
      </c>
      <c r="E242" s="29" t="s">
        <v>94</v>
      </c>
      <c r="F242" s="29" t="s">
        <v>95</v>
      </c>
      <c r="G242" s="68" t="s">
        <v>1045</v>
      </c>
      <c r="H242" s="8">
        <v>89</v>
      </c>
      <c r="I242" s="68" t="s">
        <v>1078</v>
      </c>
      <c r="J242" s="8" t="s">
        <v>1079</v>
      </c>
      <c r="K242" s="29" t="s">
        <v>1080</v>
      </c>
      <c r="L242" s="18" t="s">
        <v>1081</v>
      </c>
      <c r="M242" s="17" t="s">
        <v>1082</v>
      </c>
      <c r="N242" s="18">
        <v>2007</v>
      </c>
      <c r="O242" s="8">
        <v>4249</v>
      </c>
      <c r="P242" s="8">
        <v>130</v>
      </c>
      <c r="Q242" s="8">
        <v>8200</v>
      </c>
      <c r="R242" s="8">
        <v>22</v>
      </c>
      <c r="S242" s="8">
        <v>16</v>
      </c>
      <c r="T242" s="8" t="s">
        <v>1083</v>
      </c>
      <c r="U242" s="8">
        <v>22</v>
      </c>
      <c r="V242" s="8">
        <v>10</v>
      </c>
      <c r="W242" s="8">
        <v>2026</v>
      </c>
      <c r="X242" s="8">
        <v>4553240</v>
      </c>
      <c r="Y242" s="4"/>
    </row>
    <row r="243" spans="1:25" s="46" customFormat="1" ht="38.25">
      <c r="A243" s="8">
        <v>232</v>
      </c>
      <c r="B243" s="43" t="s">
        <v>1043</v>
      </c>
      <c r="C243" s="68" t="s">
        <v>1044</v>
      </c>
      <c r="D243" s="43" t="s">
        <v>1043</v>
      </c>
      <c r="E243" s="29" t="s">
        <v>94</v>
      </c>
      <c r="F243" s="29" t="s">
        <v>95</v>
      </c>
      <c r="G243" s="68" t="s">
        <v>1045</v>
      </c>
      <c r="H243" s="8">
        <v>89</v>
      </c>
      <c r="I243" s="68" t="s">
        <v>1078</v>
      </c>
      <c r="J243" s="8" t="s">
        <v>1079</v>
      </c>
      <c r="K243" s="29" t="s">
        <v>1080</v>
      </c>
      <c r="L243" s="18" t="s">
        <v>1084</v>
      </c>
      <c r="M243" s="17" t="s">
        <v>1085</v>
      </c>
      <c r="N243" s="18">
        <v>2007</v>
      </c>
      <c r="O243" s="8">
        <v>4249</v>
      </c>
      <c r="P243" s="8">
        <v>130</v>
      </c>
      <c r="Q243" s="8">
        <v>8200</v>
      </c>
      <c r="R243" s="8">
        <v>22</v>
      </c>
      <c r="S243" s="8">
        <v>16</v>
      </c>
      <c r="T243" s="8" t="s">
        <v>1086</v>
      </c>
      <c r="U243" s="8">
        <v>11</v>
      </c>
      <c r="V243" s="8">
        <v>8</v>
      </c>
      <c r="W243" s="8">
        <v>2026</v>
      </c>
      <c r="X243" s="8">
        <v>4553240</v>
      </c>
      <c r="Y243" s="4"/>
    </row>
    <row r="244" spans="1:25" s="46" customFormat="1" ht="25.5">
      <c r="A244" s="8">
        <v>233</v>
      </c>
      <c r="B244" s="43" t="s">
        <v>1043</v>
      </c>
      <c r="C244" s="68" t="s">
        <v>1044</v>
      </c>
      <c r="D244" s="43" t="s">
        <v>1043</v>
      </c>
      <c r="E244" s="29" t="s">
        <v>94</v>
      </c>
      <c r="F244" s="29" t="s">
        <v>95</v>
      </c>
      <c r="G244" s="68" t="s">
        <v>1045</v>
      </c>
      <c r="H244" s="8">
        <v>89</v>
      </c>
      <c r="I244" s="68" t="s">
        <v>1074</v>
      </c>
      <c r="J244" s="8" t="s">
        <v>84</v>
      </c>
      <c r="K244" s="29" t="s">
        <v>195</v>
      </c>
      <c r="L244" s="18" t="s">
        <v>1087</v>
      </c>
      <c r="M244" s="17" t="s">
        <v>1088</v>
      </c>
      <c r="N244" s="18">
        <v>2007</v>
      </c>
      <c r="O244" s="8">
        <v>2998</v>
      </c>
      <c r="P244" s="8">
        <v>130</v>
      </c>
      <c r="Q244" s="8">
        <v>6500</v>
      </c>
      <c r="R244" s="8">
        <v>22</v>
      </c>
      <c r="S244" s="8">
        <v>16</v>
      </c>
      <c r="T244" s="8" t="s">
        <v>1089</v>
      </c>
      <c r="U244" s="8">
        <v>30</v>
      </c>
      <c r="V244" s="8">
        <v>6</v>
      </c>
      <c r="W244" s="8">
        <v>2026</v>
      </c>
      <c r="X244" s="8">
        <v>4553240</v>
      </c>
      <c r="Y244" s="4"/>
    </row>
    <row r="245" spans="1:25" s="46" customFormat="1" ht="25.5">
      <c r="A245" s="8">
        <v>234</v>
      </c>
      <c r="B245" s="43" t="s">
        <v>1043</v>
      </c>
      <c r="C245" s="68" t="s">
        <v>1044</v>
      </c>
      <c r="D245" s="43" t="s">
        <v>1043</v>
      </c>
      <c r="E245" s="29" t="s">
        <v>94</v>
      </c>
      <c r="F245" s="29" t="s">
        <v>95</v>
      </c>
      <c r="G245" s="68" t="s">
        <v>1045</v>
      </c>
      <c r="H245" s="8">
        <v>89</v>
      </c>
      <c r="I245" s="68" t="s">
        <v>1090</v>
      </c>
      <c r="J245" s="8" t="s">
        <v>272</v>
      </c>
      <c r="K245" s="29" t="s">
        <v>1091</v>
      </c>
      <c r="L245" s="18" t="s">
        <v>1092</v>
      </c>
      <c r="M245" s="17" t="s">
        <v>1093</v>
      </c>
      <c r="N245" s="17">
        <v>2013</v>
      </c>
      <c r="O245" s="8">
        <v>1753</v>
      </c>
      <c r="P245" s="8">
        <v>66</v>
      </c>
      <c r="Q245" s="8">
        <v>2340</v>
      </c>
      <c r="R245" s="8">
        <v>2</v>
      </c>
      <c r="S245" s="8">
        <v>0</v>
      </c>
      <c r="T245" s="8" t="s">
        <v>1094</v>
      </c>
      <c r="U245" s="8">
        <v>16</v>
      </c>
      <c r="V245" s="8">
        <v>12</v>
      </c>
      <c r="W245" s="8">
        <v>2026</v>
      </c>
      <c r="X245" s="8">
        <v>4553240</v>
      </c>
      <c r="Y245" s="4"/>
    </row>
    <row r="246" spans="1:25" s="46" customFormat="1" ht="25.5">
      <c r="A246" s="8">
        <v>235</v>
      </c>
      <c r="B246" s="43" t="s">
        <v>1043</v>
      </c>
      <c r="C246" s="68" t="s">
        <v>1044</v>
      </c>
      <c r="D246" s="43" t="s">
        <v>1043</v>
      </c>
      <c r="E246" s="29" t="s">
        <v>94</v>
      </c>
      <c r="F246" s="29" t="s">
        <v>95</v>
      </c>
      <c r="G246" s="68" t="s">
        <v>1045</v>
      </c>
      <c r="H246" s="8">
        <v>89</v>
      </c>
      <c r="I246" s="68" t="s">
        <v>1095</v>
      </c>
      <c r="J246" s="8" t="s">
        <v>1096</v>
      </c>
      <c r="K246" s="29" t="s">
        <v>979</v>
      </c>
      <c r="L246" s="18" t="s">
        <v>1097</v>
      </c>
      <c r="M246" s="17" t="s">
        <v>1098</v>
      </c>
      <c r="N246" s="18">
        <v>2015</v>
      </c>
      <c r="O246" s="8">
        <v>1968</v>
      </c>
      <c r="P246" s="8">
        <v>120</v>
      </c>
      <c r="Q246" s="8">
        <v>5000</v>
      </c>
      <c r="R246" s="8">
        <v>16</v>
      </c>
      <c r="S246" s="8">
        <v>10</v>
      </c>
      <c r="T246" s="8" t="s">
        <v>1099</v>
      </c>
      <c r="U246" s="8">
        <v>24</v>
      </c>
      <c r="V246" s="8">
        <v>12</v>
      </c>
      <c r="W246" s="8">
        <v>2026</v>
      </c>
      <c r="X246" s="8">
        <v>4553240</v>
      </c>
      <c r="Y246" s="4"/>
    </row>
    <row r="247" spans="1:25" s="46" customFormat="1" ht="25.5">
      <c r="A247" s="8">
        <v>236</v>
      </c>
      <c r="B247" s="43" t="s">
        <v>1043</v>
      </c>
      <c r="C247" s="68" t="s">
        <v>1044</v>
      </c>
      <c r="D247" s="43" t="s">
        <v>1043</v>
      </c>
      <c r="E247" s="29" t="s">
        <v>94</v>
      </c>
      <c r="F247" s="29" t="s">
        <v>95</v>
      </c>
      <c r="G247" s="68" t="s">
        <v>1045</v>
      </c>
      <c r="H247" s="8">
        <v>89</v>
      </c>
      <c r="I247" s="68" t="s">
        <v>1100</v>
      </c>
      <c r="J247" s="8" t="s">
        <v>84</v>
      </c>
      <c r="K247" s="29" t="s">
        <v>195</v>
      </c>
      <c r="L247" s="18" t="s">
        <v>1101</v>
      </c>
      <c r="M247" s="17" t="s">
        <v>1102</v>
      </c>
      <c r="N247" s="18">
        <v>2015</v>
      </c>
      <c r="O247" s="8">
        <v>2998</v>
      </c>
      <c r="P247" s="8">
        <v>107</v>
      </c>
      <c r="Q247" s="8">
        <v>5200</v>
      </c>
      <c r="R247" s="8">
        <v>21</v>
      </c>
      <c r="S247" s="8">
        <v>0</v>
      </c>
      <c r="T247" s="8" t="s">
        <v>1103</v>
      </c>
      <c r="U247" s="8">
        <v>10</v>
      </c>
      <c r="V247" s="8">
        <v>2</v>
      </c>
      <c r="W247" s="8">
        <v>2026</v>
      </c>
      <c r="X247" s="8">
        <v>4553240</v>
      </c>
      <c r="Y247" s="4"/>
    </row>
    <row r="248" spans="1:25" s="46" customFormat="1" ht="25.5">
      <c r="A248" s="8">
        <v>237</v>
      </c>
      <c r="B248" s="43" t="s">
        <v>1043</v>
      </c>
      <c r="C248" s="68" t="s">
        <v>1044</v>
      </c>
      <c r="D248" s="43" t="s">
        <v>1043</v>
      </c>
      <c r="E248" s="29" t="s">
        <v>94</v>
      </c>
      <c r="F248" s="29" t="s">
        <v>95</v>
      </c>
      <c r="G248" s="68" t="s">
        <v>1045</v>
      </c>
      <c r="H248" s="8">
        <v>89</v>
      </c>
      <c r="I248" s="68" t="s">
        <v>1104</v>
      </c>
      <c r="J248" s="8" t="s">
        <v>79</v>
      </c>
      <c r="K248" s="29" t="s">
        <v>173</v>
      </c>
      <c r="L248" s="18" t="s">
        <v>1105</v>
      </c>
      <c r="M248" s="17" t="s">
        <v>1106</v>
      </c>
      <c r="N248" s="18">
        <v>2006</v>
      </c>
      <c r="O248" s="8">
        <v>1598</v>
      </c>
      <c r="P248" s="8">
        <v>64</v>
      </c>
      <c r="Q248" s="8">
        <v>1540</v>
      </c>
      <c r="R248" s="8">
        <v>5</v>
      </c>
      <c r="S248" s="8">
        <v>1</v>
      </c>
      <c r="T248" s="8" t="s">
        <v>1107</v>
      </c>
      <c r="U248" s="8">
        <v>15</v>
      </c>
      <c r="V248" s="8">
        <v>5</v>
      </c>
      <c r="W248" s="8">
        <v>2026</v>
      </c>
      <c r="X248" s="8">
        <v>4553240</v>
      </c>
      <c r="Y248" s="4"/>
    </row>
    <row r="249" spans="1:25" s="46" customFormat="1" ht="25.5">
      <c r="A249" s="8">
        <v>238</v>
      </c>
      <c r="B249" s="43" t="s">
        <v>1043</v>
      </c>
      <c r="C249" s="68" t="s">
        <v>1044</v>
      </c>
      <c r="D249" s="43" t="s">
        <v>1043</v>
      </c>
      <c r="E249" s="29" t="s">
        <v>94</v>
      </c>
      <c r="F249" s="29" t="s">
        <v>95</v>
      </c>
      <c r="G249" s="68" t="s">
        <v>1045</v>
      </c>
      <c r="H249" s="8">
        <v>89</v>
      </c>
      <c r="I249" s="68" t="s">
        <v>1095</v>
      </c>
      <c r="J249" s="8" t="s">
        <v>1096</v>
      </c>
      <c r="K249" s="29" t="s">
        <v>979</v>
      </c>
      <c r="L249" s="18" t="s">
        <v>1108</v>
      </c>
      <c r="M249" s="17" t="s">
        <v>1109</v>
      </c>
      <c r="N249" s="18">
        <v>2016</v>
      </c>
      <c r="O249" s="8">
        <v>1968</v>
      </c>
      <c r="P249" s="8">
        <v>120</v>
      </c>
      <c r="Q249" s="8">
        <v>5000</v>
      </c>
      <c r="R249" s="8">
        <v>16</v>
      </c>
      <c r="S249" s="8">
        <v>10</v>
      </c>
      <c r="T249" s="8" t="s">
        <v>1110</v>
      </c>
      <c r="U249" s="8">
        <v>18</v>
      </c>
      <c r="V249" s="8">
        <v>1</v>
      </c>
      <c r="W249" s="8">
        <v>2027</v>
      </c>
      <c r="X249" s="8">
        <v>4553240</v>
      </c>
      <c r="Y249" s="4"/>
    </row>
    <row r="250" spans="1:25" s="46" customFormat="1" ht="25.5">
      <c r="A250" s="8">
        <v>239</v>
      </c>
      <c r="B250" s="43" t="s">
        <v>1043</v>
      </c>
      <c r="C250" s="68" t="s">
        <v>1044</v>
      </c>
      <c r="D250" s="43" t="s">
        <v>1043</v>
      </c>
      <c r="E250" s="29" t="s">
        <v>94</v>
      </c>
      <c r="F250" s="29" t="s">
        <v>95</v>
      </c>
      <c r="G250" s="68" t="s">
        <v>1045</v>
      </c>
      <c r="H250" s="8">
        <v>89</v>
      </c>
      <c r="I250" s="68" t="s">
        <v>1104</v>
      </c>
      <c r="J250" s="8" t="s">
        <v>79</v>
      </c>
      <c r="K250" s="29" t="s">
        <v>173</v>
      </c>
      <c r="L250" s="18" t="s">
        <v>1111</v>
      </c>
      <c r="M250" s="17" t="s">
        <v>1112</v>
      </c>
      <c r="N250" s="18">
        <v>2006</v>
      </c>
      <c r="O250" s="8">
        <v>1598</v>
      </c>
      <c r="P250" s="8">
        <v>64</v>
      </c>
      <c r="Q250" s="8">
        <v>1540</v>
      </c>
      <c r="R250" s="8">
        <v>5</v>
      </c>
      <c r="S250" s="8">
        <v>1</v>
      </c>
      <c r="T250" s="8" t="s">
        <v>1113</v>
      </c>
      <c r="U250" s="8">
        <v>11</v>
      </c>
      <c r="V250" s="8">
        <v>8</v>
      </c>
      <c r="W250" s="8">
        <v>2026</v>
      </c>
      <c r="X250" s="8">
        <v>4553240</v>
      </c>
      <c r="Y250" s="4"/>
    </row>
    <row r="251" spans="1:25" s="46" customFormat="1" ht="25.5">
      <c r="A251" s="8">
        <v>240</v>
      </c>
      <c r="B251" s="43" t="s">
        <v>1043</v>
      </c>
      <c r="C251" s="68" t="s">
        <v>1044</v>
      </c>
      <c r="D251" s="43" t="s">
        <v>1043</v>
      </c>
      <c r="E251" s="29" t="s">
        <v>94</v>
      </c>
      <c r="F251" s="29" t="s">
        <v>95</v>
      </c>
      <c r="G251" s="68" t="s">
        <v>1045</v>
      </c>
      <c r="H251" s="8">
        <v>89</v>
      </c>
      <c r="I251" s="68" t="s">
        <v>1114</v>
      </c>
      <c r="J251" s="8" t="s">
        <v>79</v>
      </c>
      <c r="K251" s="29" t="s">
        <v>190</v>
      </c>
      <c r="L251" s="18" t="s">
        <v>1115</v>
      </c>
      <c r="M251" s="17" t="s">
        <v>1116</v>
      </c>
      <c r="N251" s="18">
        <v>2019</v>
      </c>
      <c r="O251" s="8">
        <v>1461</v>
      </c>
      <c r="P251" s="8">
        <v>85</v>
      </c>
      <c r="Q251" s="8">
        <v>1848</v>
      </c>
      <c r="R251" s="8">
        <v>5</v>
      </c>
      <c r="S251" s="8">
        <v>0</v>
      </c>
      <c r="T251" s="8" t="s">
        <v>1117</v>
      </c>
      <c r="U251" s="8">
        <v>22</v>
      </c>
      <c r="V251" s="8">
        <v>10</v>
      </c>
      <c r="W251" s="8">
        <v>2026</v>
      </c>
      <c r="X251" s="8">
        <v>4553240</v>
      </c>
      <c r="Y251" s="4"/>
    </row>
    <row r="252" spans="1:25" s="46" customFormat="1" ht="38.25">
      <c r="A252" s="8">
        <v>241</v>
      </c>
      <c r="B252" s="43" t="s">
        <v>1043</v>
      </c>
      <c r="C252" s="68" t="s">
        <v>1044</v>
      </c>
      <c r="D252" s="43" t="s">
        <v>1043</v>
      </c>
      <c r="E252" s="29" t="s">
        <v>94</v>
      </c>
      <c r="F252" s="29" t="s">
        <v>95</v>
      </c>
      <c r="G252" s="68" t="s">
        <v>1045</v>
      </c>
      <c r="H252" s="8">
        <v>89</v>
      </c>
      <c r="I252" s="68" t="s">
        <v>1118</v>
      </c>
      <c r="J252" s="8" t="s">
        <v>79</v>
      </c>
      <c r="K252" s="29" t="s">
        <v>173</v>
      </c>
      <c r="L252" s="8" t="s">
        <v>1119</v>
      </c>
      <c r="M252" s="8" t="s">
        <v>1120</v>
      </c>
      <c r="N252" s="8">
        <v>2015</v>
      </c>
      <c r="O252" s="8">
        <v>1149</v>
      </c>
      <c r="P252" s="8">
        <v>54</v>
      </c>
      <c r="Q252" s="8">
        <v>1505</v>
      </c>
      <c r="R252" s="8">
        <v>5</v>
      </c>
      <c r="S252" s="8">
        <v>0</v>
      </c>
      <c r="T252" s="8" t="s">
        <v>1121</v>
      </c>
      <c r="U252" s="8">
        <v>16</v>
      </c>
      <c r="V252" s="8">
        <v>3</v>
      </c>
      <c r="W252" s="8">
        <v>2026</v>
      </c>
      <c r="X252" s="8">
        <v>4553240</v>
      </c>
      <c r="Y252" s="4"/>
    </row>
    <row r="253" spans="1:25" s="46" customFormat="1" ht="33.75" customHeight="1">
      <c r="A253" s="8">
        <v>242</v>
      </c>
      <c r="B253" s="47" t="s">
        <v>2880</v>
      </c>
      <c r="C253" s="68" t="s">
        <v>2881</v>
      </c>
      <c r="D253" s="47" t="s">
        <v>2880</v>
      </c>
      <c r="E253" s="29" t="s">
        <v>94</v>
      </c>
      <c r="F253" s="29" t="s">
        <v>1123</v>
      </c>
      <c r="G253" s="29" t="s">
        <v>1124</v>
      </c>
      <c r="H253" s="8">
        <v>65</v>
      </c>
      <c r="I253" s="29" t="s">
        <v>213</v>
      </c>
      <c r="J253" s="8" t="s">
        <v>189</v>
      </c>
      <c r="K253" s="29" t="s">
        <v>1125</v>
      </c>
      <c r="L253" s="8" t="s">
        <v>1126</v>
      </c>
      <c r="M253" s="8" t="s">
        <v>1127</v>
      </c>
      <c r="N253" s="8">
        <v>2017</v>
      </c>
      <c r="O253" s="8">
        <v>1598</v>
      </c>
      <c r="P253" s="8">
        <v>63</v>
      </c>
      <c r="Q253" s="8">
        <v>1740</v>
      </c>
      <c r="R253" s="8">
        <v>5</v>
      </c>
      <c r="S253" s="8"/>
      <c r="T253" s="8" t="s">
        <v>1128</v>
      </c>
      <c r="U253" s="8">
        <v>19</v>
      </c>
      <c r="V253" s="8">
        <v>9</v>
      </c>
      <c r="W253" s="8">
        <v>26</v>
      </c>
      <c r="X253" s="8">
        <v>11964885</v>
      </c>
      <c r="Y253" s="4"/>
    </row>
    <row r="254" spans="1:25" s="46" customFormat="1" ht="33.75" customHeight="1">
      <c r="A254" s="8">
        <v>243</v>
      </c>
      <c r="B254" s="47" t="s">
        <v>2880</v>
      </c>
      <c r="C254" s="68" t="s">
        <v>2881</v>
      </c>
      <c r="D254" s="47" t="s">
        <v>2880</v>
      </c>
      <c r="E254" s="29" t="s">
        <v>94</v>
      </c>
      <c r="F254" s="29" t="s">
        <v>1123</v>
      </c>
      <c r="G254" s="29" t="s">
        <v>1124</v>
      </c>
      <c r="H254" s="8">
        <v>65</v>
      </c>
      <c r="I254" s="29" t="s">
        <v>213</v>
      </c>
      <c r="J254" s="8" t="s">
        <v>189</v>
      </c>
      <c r="K254" s="29" t="s">
        <v>1125</v>
      </c>
      <c r="L254" s="8" t="s">
        <v>1129</v>
      </c>
      <c r="M254" s="8" t="s">
        <v>1130</v>
      </c>
      <c r="N254" s="8">
        <v>2007</v>
      </c>
      <c r="O254" s="8">
        <v>1461</v>
      </c>
      <c r="P254" s="8">
        <v>49</v>
      </c>
      <c r="Q254" s="8">
        <v>1860</v>
      </c>
      <c r="R254" s="8">
        <v>7</v>
      </c>
      <c r="S254" s="8"/>
      <c r="T254" s="8" t="s">
        <v>1131</v>
      </c>
      <c r="U254" s="8">
        <v>31</v>
      </c>
      <c r="V254" s="8">
        <v>12</v>
      </c>
      <c r="W254" s="8">
        <v>26</v>
      </c>
      <c r="X254" s="8">
        <v>11964885</v>
      </c>
      <c r="Y254" s="4"/>
    </row>
    <row r="255" spans="1:25" s="46" customFormat="1" ht="33.75" customHeight="1">
      <c r="A255" s="8">
        <v>244</v>
      </c>
      <c r="B255" s="47" t="s">
        <v>2880</v>
      </c>
      <c r="C255" s="68" t="s">
        <v>2881</v>
      </c>
      <c r="D255" s="47" t="s">
        <v>2880</v>
      </c>
      <c r="E255" s="29" t="s">
        <v>94</v>
      </c>
      <c r="F255" s="29" t="s">
        <v>1123</v>
      </c>
      <c r="G255" s="29" t="s">
        <v>1124</v>
      </c>
      <c r="H255" s="8">
        <v>65</v>
      </c>
      <c r="I255" s="29" t="s">
        <v>1132</v>
      </c>
      <c r="J255" s="8" t="s">
        <v>1096</v>
      </c>
      <c r="K255" s="29" t="s">
        <v>979</v>
      </c>
      <c r="L255" s="8" t="s">
        <v>1133</v>
      </c>
      <c r="M255" s="8" t="s">
        <v>1134</v>
      </c>
      <c r="N255" s="8">
        <v>2014</v>
      </c>
      <c r="O255" s="8">
        <v>1968</v>
      </c>
      <c r="P255" s="8">
        <v>120</v>
      </c>
      <c r="Q255" s="8">
        <v>3500</v>
      </c>
      <c r="R255" s="8">
        <v>3</v>
      </c>
      <c r="S255" s="8">
        <v>6</v>
      </c>
      <c r="T255" s="8" t="s">
        <v>1135</v>
      </c>
      <c r="U255" s="8">
        <v>2</v>
      </c>
      <c r="V255" s="8">
        <v>3</v>
      </c>
      <c r="W255" s="8">
        <v>26</v>
      </c>
      <c r="X255" s="8">
        <v>11964885</v>
      </c>
      <c r="Y255" s="4"/>
    </row>
    <row r="256" spans="1:25" s="46" customFormat="1" ht="33.75" customHeight="1">
      <c r="A256" s="8">
        <v>245</v>
      </c>
      <c r="B256" s="47" t="s">
        <v>2880</v>
      </c>
      <c r="C256" s="68" t="s">
        <v>2881</v>
      </c>
      <c r="D256" s="47" t="s">
        <v>2880</v>
      </c>
      <c r="E256" s="29" t="s">
        <v>94</v>
      </c>
      <c r="F256" s="29" t="s">
        <v>1123</v>
      </c>
      <c r="G256" s="29" t="s">
        <v>1124</v>
      </c>
      <c r="H256" s="8">
        <v>65</v>
      </c>
      <c r="I256" s="29" t="s">
        <v>1136</v>
      </c>
      <c r="J256" s="8" t="s">
        <v>303</v>
      </c>
      <c r="K256" s="29" t="s">
        <v>195</v>
      </c>
      <c r="L256" s="8" t="s">
        <v>1137</v>
      </c>
      <c r="M256" s="8" t="s">
        <v>1138</v>
      </c>
      <c r="N256" s="8">
        <v>2011</v>
      </c>
      <c r="O256" s="8">
        <v>2998</v>
      </c>
      <c r="P256" s="8">
        <v>124</v>
      </c>
      <c r="Q256" s="8">
        <v>7000</v>
      </c>
      <c r="R256" s="8">
        <v>3</v>
      </c>
      <c r="S256" s="8"/>
      <c r="T256" s="8" t="s">
        <v>1139</v>
      </c>
      <c r="U256" s="8">
        <v>31</v>
      </c>
      <c r="V256" s="8">
        <v>12</v>
      </c>
      <c r="W256" s="8">
        <v>26</v>
      </c>
      <c r="X256" s="8">
        <v>11964885</v>
      </c>
      <c r="Y256" s="4"/>
    </row>
    <row r="257" spans="1:25" s="46" customFormat="1" ht="33.75" customHeight="1">
      <c r="A257" s="8">
        <v>246</v>
      </c>
      <c r="B257" s="47" t="s">
        <v>2880</v>
      </c>
      <c r="C257" s="68" t="s">
        <v>2881</v>
      </c>
      <c r="D257" s="47" t="s">
        <v>2880</v>
      </c>
      <c r="E257" s="29" t="s">
        <v>94</v>
      </c>
      <c r="F257" s="29" t="s">
        <v>1123</v>
      </c>
      <c r="G257" s="29" t="s">
        <v>1124</v>
      </c>
      <c r="H257" s="8">
        <v>65</v>
      </c>
      <c r="I257" s="29" t="s">
        <v>213</v>
      </c>
      <c r="J257" s="8" t="s">
        <v>189</v>
      </c>
      <c r="K257" s="29" t="s">
        <v>1140</v>
      </c>
      <c r="L257" s="8" t="s">
        <v>1141</v>
      </c>
      <c r="M257" s="8" t="s">
        <v>1142</v>
      </c>
      <c r="N257" s="8">
        <v>2008</v>
      </c>
      <c r="O257" s="8">
        <v>1598</v>
      </c>
      <c r="P257" s="8">
        <v>77</v>
      </c>
      <c r="Q257" s="8">
        <v>1600</v>
      </c>
      <c r="R257" s="8">
        <v>5</v>
      </c>
      <c r="S257" s="8"/>
      <c r="T257" s="8" t="s">
        <v>1143</v>
      </c>
      <c r="U257" s="8">
        <v>23</v>
      </c>
      <c r="V257" s="8">
        <v>6</v>
      </c>
      <c r="W257" s="8">
        <v>26</v>
      </c>
      <c r="X257" s="8">
        <v>11964885</v>
      </c>
      <c r="Y257" s="4"/>
    </row>
    <row r="258" spans="1:25" s="46" customFormat="1" ht="33.75" customHeight="1">
      <c r="A258" s="8">
        <v>247</v>
      </c>
      <c r="B258" s="47" t="s">
        <v>2880</v>
      </c>
      <c r="C258" s="68" t="s">
        <v>2881</v>
      </c>
      <c r="D258" s="47" t="s">
        <v>2880</v>
      </c>
      <c r="E258" s="29" t="s">
        <v>94</v>
      </c>
      <c r="F258" s="29" t="s">
        <v>1123</v>
      </c>
      <c r="G258" s="29" t="s">
        <v>1124</v>
      </c>
      <c r="H258" s="8">
        <v>65</v>
      </c>
      <c r="I258" s="29" t="s">
        <v>213</v>
      </c>
      <c r="J258" s="8" t="s">
        <v>189</v>
      </c>
      <c r="K258" s="29" t="s">
        <v>173</v>
      </c>
      <c r="L258" s="8" t="s">
        <v>1144</v>
      </c>
      <c r="M258" s="8" t="s">
        <v>1145</v>
      </c>
      <c r="N258" s="8">
        <v>2007</v>
      </c>
      <c r="O258" s="8">
        <v>1598</v>
      </c>
      <c r="P258" s="8">
        <v>63</v>
      </c>
      <c r="Q258" s="8">
        <v>1540</v>
      </c>
      <c r="R258" s="8">
        <v>5</v>
      </c>
      <c r="S258" s="8"/>
      <c r="T258" s="8" t="s">
        <v>1146</v>
      </c>
      <c r="U258" s="8">
        <v>31</v>
      </c>
      <c r="V258" s="8">
        <v>12</v>
      </c>
      <c r="W258" s="8">
        <v>26</v>
      </c>
      <c r="X258" s="8">
        <v>11964885</v>
      </c>
      <c r="Y258" s="4"/>
    </row>
    <row r="259" spans="1:25" s="46" customFormat="1" ht="33.75" customHeight="1">
      <c r="A259" s="8">
        <v>248</v>
      </c>
      <c r="B259" s="47" t="s">
        <v>2880</v>
      </c>
      <c r="C259" s="68" t="s">
        <v>2881</v>
      </c>
      <c r="D259" s="47" t="s">
        <v>2880</v>
      </c>
      <c r="E259" s="29" t="s">
        <v>94</v>
      </c>
      <c r="F259" s="29" t="s">
        <v>1123</v>
      </c>
      <c r="G259" s="29" t="s">
        <v>1124</v>
      </c>
      <c r="H259" s="8">
        <v>65</v>
      </c>
      <c r="I259" s="29" t="s">
        <v>1132</v>
      </c>
      <c r="J259" s="8" t="s">
        <v>84</v>
      </c>
      <c r="K259" s="29" t="s">
        <v>195</v>
      </c>
      <c r="L259" s="8" t="s">
        <v>1147</v>
      </c>
      <c r="M259" s="8" t="s">
        <v>1148</v>
      </c>
      <c r="N259" s="8">
        <v>2017</v>
      </c>
      <c r="O259" s="8">
        <v>2998</v>
      </c>
      <c r="P259" s="8">
        <v>132</v>
      </c>
      <c r="Q259" s="8">
        <v>5850</v>
      </c>
      <c r="R259" s="8">
        <v>6</v>
      </c>
      <c r="S259" s="8">
        <v>16</v>
      </c>
      <c r="T259" s="8" t="s">
        <v>1149</v>
      </c>
      <c r="U259" s="8">
        <v>14</v>
      </c>
      <c r="V259" s="8">
        <v>1</v>
      </c>
      <c r="W259" s="8">
        <v>27</v>
      </c>
      <c r="X259" s="8">
        <v>11964885</v>
      </c>
      <c r="Y259" s="4"/>
    </row>
    <row r="260" spans="1:25" s="46" customFormat="1" ht="33.75" customHeight="1">
      <c r="A260" s="8">
        <v>249</v>
      </c>
      <c r="B260" s="47" t="s">
        <v>2880</v>
      </c>
      <c r="C260" s="68" t="s">
        <v>2881</v>
      </c>
      <c r="D260" s="47" t="s">
        <v>2880</v>
      </c>
      <c r="E260" s="29" t="s">
        <v>94</v>
      </c>
      <c r="F260" s="29" t="s">
        <v>1123</v>
      </c>
      <c r="G260" s="29" t="s">
        <v>1124</v>
      </c>
      <c r="H260" s="8">
        <v>65</v>
      </c>
      <c r="I260" s="29" t="s">
        <v>1136</v>
      </c>
      <c r="J260" s="8" t="s">
        <v>303</v>
      </c>
      <c r="K260" s="29" t="s">
        <v>195</v>
      </c>
      <c r="L260" s="8" t="s">
        <v>1150</v>
      </c>
      <c r="M260" s="8" t="s">
        <v>1151</v>
      </c>
      <c r="N260" s="8">
        <v>2023</v>
      </c>
      <c r="O260" s="8">
        <v>2998</v>
      </c>
      <c r="P260" s="8">
        <v>118</v>
      </c>
      <c r="Q260" s="8">
        <v>7200</v>
      </c>
      <c r="R260" s="8">
        <v>3</v>
      </c>
      <c r="S260" s="8"/>
      <c r="T260" s="8" t="s">
        <v>1152</v>
      </c>
      <c r="U260" s="8">
        <v>14</v>
      </c>
      <c r="V260" s="8">
        <v>1</v>
      </c>
      <c r="W260" s="8">
        <v>27</v>
      </c>
      <c r="X260" s="8">
        <v>11964885</v>
      </c>
      <c r="Y260" s="4"/>
    </row>
    <row r="261" spans="1:25" s="46" customFormat="1" ht="33.75" customHeight="1">
      <c r="A261" s="8">
        <v>250</v>
      </c>
      <c r="B261" s="47" t="s">
        <v>2880</v>
      </c>
      <c r="C261" s="68" t="s">
        <v>2881</v>
      </c>
      <c r="D261" s="47" t="s">
        <v>2880</v>
      </c>
      <c r="E261" s="29" t="s">
        <v>94</v>
      </c>
      <c r="F261" s="29" t="s">
        <v>1123</v>
      </c>
      <c r="G261" s="29" t="s">
        <v>1124</v>
      </c>
      <c r="H261" s="8">
        <v>65</v>
      </c>
      <c r="I261" s="29" t="s">
        <v>213</v>
      </c>
      <c r="J261" s="8" t="s">
        <v>189</v>
      </c>
      <c r="K261" s="29" t="s">
        <v>1125</v>
      </c>
      <c r="L261" s="8" t="s">
        <v>1153</v>
      </c>
      <c r="M261" s="8" t="s">
        <v>1154</v>
      </c>
      <c r="N261" s="8">
        <v>2006</v>
      </c>
      <c r="O261" s="8">
        <v>1598</v>
      </c>
      <c r="P261" s="8">
        <v>64</v>
      </c>
      <c r="Q261" s="8">
        <v>1740</v>
      </c>
      <c r="R261" s="8">
        <v>5</v>
      </c>
      <c r="S261" s="8"/>
      <c r="T261" s="8" t="s">
        <v>1155</v>
      </c>
      <c r="U261" s="8">
        <v>9</v>
      </c>
      <c r="V261" s="8">
        <v>3</v>
      </c>
      <c r="W261" s="8">
        <v>26</v>
      </c>
      <c r="X261" s="8">
        <v>11964885</v>
      </c>
      <c r="Y261" s="4"/>
    </row>
    <row r="262" spans="1:25" s="46" customFormat="1" ht="33.75" customHeight="1">
      <c r="A262" s="8">
        <v>251</v>
      </c>
      <c r="B262" s="47" t="s">
        <v>2880</v>
      </c>
      <c r="C262" s="68" t="s">
        <v>2881</v>
      </c>
      <c r="D262" s="47" t="s">
        <v>2880</v>
      </c>
      <c r="E262" s="29" t="s">
        <v>94</v>
      </c>
      <c r="F262" s="29" t="s">
        <v>1123</v>
      </c>
      <c r="G262" s="29" t="s">
        <v>1124</v>
      </c>
      <c r="H262" s="8">
        <v>65</v>
      </c>
      <c r="I262" s="29" t="s">
        <v>1132</v>
      </c>
      <c r="J262" s="8" t="s">
        <v>159</v>
      </c>
      <c r="K262" s="29" t="s">
        <v>1156</v>
      </c>
      <c r="L262" s="8" t="s">
        <v>1157</v>
      </c>
      <c r="M262" s="8" t="s">
        <v>1158</v>
      </c>
      <c r="N262" s="8">
        <v>2007</v>
      </c>
      <c r="O262" s="8">
        <v>4249</v>
      </c>
      <c r="P262" s="8">
        <v>128</v>
      </c>
      <c r="Q262" s="8">
        <v>8200</v>
      </c>
      <c r="R262" s="8">
        <v>6</v>
      </c>
      <c r="S262" s="8">
        <v>16</v>
      </c>
      <c r="T262" s="8" t="s">
        <v>1159</v>
      </c>
      <c r="U262" s="8">
        <v>31</v>
      </c>
      <c r="V262" s="8">
        <v>12</v>
      </c>
      <c r="W262" s="8">
        <v>26</v>
      </c>
      <c r="X262" s="8">
        <v>11964885</v>
      </c>
      <c r="Y262" s="4"/>
    </row>
    <row r="263" spans="1:25" s="46" customFormat="1" ht="33.75" customHeight="1">
      <c r="A263" s="8">
        <v>252</v>
      </c>
      <c r="B263" s="47" t="s">
        <v>2880</v>
      </c>
      <c r="C263" s="68" t="s">
        <v>2881</v>
      </c>
      <c r="D263" s="47" t="s">
        <v>2880</v>
      </c>
      <c r="E263" s="29" t="s">
        <v>94</v>
      </c>
      <c r="F263" s="29" t="s">
        <v>1123</v>
      </c>
      <c r="G263" s="29" t="s">
        <v>1124</v>
      </c>
      <c r="H263" s="8">
        <v>65</v>
      </c>
      <c r="I263" s="29" t="s">
        <v>213</v>
      </c>
      <c r="J263" s="8" t="s">
        <v>189</v>
      </c>
      <c r="K263" s="29" t="s">
        <v>190</v>
      </c>
      <c r="L263" s="8" t="s">
        <v>1160</v>
      </c>
      <c r="M263" s="8" t="s">
        <v>1161</v>
      </c>
      <c r="N263" s="8">
        <v>2012</v>
      </c>
      <c r="O263" s="8">
        <v>1598</v>
      </c>
      <c r="P263" s="8">
        <v>77</v>
      </c>
      <c r="Q263" s="8">
        <v>1800</v>
      </c>
      <c r="R263" s="8">
        <v>5</v>
      </c>
      <c r="S263" s="8"/>
      <c r="T263" s="8" t="s">
        <v>1162</v>
      </c>
      <c r="U263" s="8">
        <v>21</v>
      </c>
      <c r="V263" s="8">
        <v>5</v>
      </c>
      <c r="W263" s="8">
        <v>26</v>
      </c>
      <c r="X263" s="8">
        <v>11964885</v>
      </c>
      <c r="Y263" s="4"/>
    </row>
    <row r="264" spans="1:25" s="46" customFormat="1" ht="33.75" customHeight="1">
      <c r="A264" s="8">
        <v>253</v>
      </c>
      <c r="B264" s="47" t="s">
        <v>2880</v>
      </c>
      <c r="C264" s="68" t="s">
        <v>2881</v>
      </c>
      <c r="D264" s="47" t="s">
        <v>2880</v>
      </c>
      <c r="E264" s="29" t="s">
        <v>94</v>
      </c>
      <c r="F264" s="29" t="s">
        <v>1123</v>
      </c>
      <c r="G264" s="29" t="s">
        <v>1124</v>
      </c>
      <c r="H264" s="8">
        <v>65</v>
      </c>
      <c r="I264" s="29" t="s">
        <v>213</v>
      </c>
      <c r="J264" s="8" t="s">
        <v>1163</v>
      </c>
      <c r="K264" s="29" t="s">
        <v>1164</v>
      </c>
      <c r="L264" s="8" t="s">
        <v>1165</v>
      </c>
      <c r="M264" s="8" t="s">
        <v>1166</v>
      </c>
      <c r="N264" s="8">
        <v>2008</v>
      </c>
      <c r="O264" s="8">
        <v>1595</v>
      </c>
      <c r="P264" s="8">
        <v>77</v>
      </c>
      <c r="Q264" s="8">
        <v>1790</v>
      </c>
      <c r="R264" s="8">
        <v>5</v>
      </c>
      <c r="S264" s="8"/>
      <c r="T264" s="8" t="s">
        <v>1167</v>
      </c>
      <c r="U264" s="8">
        <v>26</v>
      </c>
      <c r="V264" s="8">
        <v>5</v>
      </c>
      <c r="W264" s="8">
        <v>26</v>
      </c>
      <c r="X264" s="8">
        <v>11964885</v>
      </c>
      <c r="Y264" s="4"/>
    </row>
    <row r="265" spans="1:25" s="46" customFormat="1" ht="33.75" customHeight="1">
      <c r="A265" s="8">
        <v>254</v>
      </c>
      <c r="B265" s="47" t="s">
        <v>2880</v>
      </c>
      <c r="C265" s="68" t="s">
        <v>2881</v>
      </c>
      <c r="D265" s="47" t="s">
        <v>2880</v>
      </c>
      <c r="E265" s="29" t="s">
        <v>94</v>
      </c>
      <c r="F265" s="29" t="s">
        <v>1123</v>
      </c>
      <c r="G265" s="29" t="s">
        <v>1124</v>
      </c>
      <c r="H265" s="8">
        <v>65</v>
      </c>
      <c r="I265" s="29" t="s">
        <v>213</v>
      </c>
      <c r="J265" s="8" t="s">
        <v>1163</v>
      </c>
      <c r="K265" s="29" t="s">
        <v>1164</v>
      </c>
      <c r="L265" s="8" t="s">
        <v>1168</v>
      </c>
      <c r="M265" s="8" t="s">
        <v>1169</v>
      </c>
      <c r="N265" s="8">
        <v>2008</v>
      </c>
      <c r="O265" s="8">
        <v>1595</v>
      </c>
      <c r="P265" s="8">
        <v>77</v>
      </c>
      <c r="Q265" s="8">
        <v>1790</v>
      </c>
      <c r="R265" s="8">
        <v>5</v>
      </c>
      <c r="S265" s="8"/>
      <c r="T265" s="8" t="s">
        <v>1170</v>
      </c>
      <c r="U265" s="8">
        <v>31</v>
      </c>
      <c r="V265" s="8">
        <v>8</v>
      </c>
      <c r="W265" s="8">
        <v>26</v>
      </c>
      <c r="X265" s="8">
        <v>11964885</v>
      </c>
      <c r="Y265" s="4"/>
    </row>
    <row r="266" spans="1:25" s="46" customFormat="1" ht="33.75" customHeight="1">
      <c r="A266" s="8">
        <v>255</v>
      </c>
      <c r="B266" s="47" t="s">
        <v>2880</v>
      </c>
      <c r="C266" s="68" t="s">
        <v>2881</v>
      </c>
      <c r="D266" s="47" t="s">
        <v>2880</v>
      </c>
      <c r="E266" s="29" t="s">
        <v>94</v>
      </c>
      <c r="F266" s="29" t="s">
        <v>1123</v>
      </c>
      <c r="G266" s="29" t="s">
        <v>1124</v>
      </c>
      <c r="H266" s="8">
        <v>65</v>
      </c>
      <c r="I266" s="29" t="s">
        <v>1132</v>
      </c>
      <c r="J266" s="8" t="s">
        <v>1171</v>
      </c>
      <c r="K266" s="29" t="s">
        <v>195</v>
      </c>
      <c r="L266" s="8" t="s">
        <v>1172</v>
      </c>
      <c r="M266" s="8" t="s">
        <v>1173</v>
      </c>
      <c r="N266" s="8">
        <v>2025</v>
      </c>
      <c r="O266" s="8">
        <v>2998</v>
      </c>
      <c r="P266" s="8" t="s">
        <v>28</v>
      </c>
      <c r="Q266" s="8"/>
      <c r="R266" s="8">
        <v>5</v>
      </c>
      <c r="S266" s="8">
        <v>11</v>
      </c>
      <c r="T266" s="8" t="s">
        <v>1174</v>
      </c>
      <c r="U266" s="8">
        <v>9</v>
      </c>
      <c r="V266" s="8">
        <v>12</v>
      </c>
      <c r="W266" s="8">
        <v>26</v>
      </c>
      <c r="X266" s="8">
        <v>11964885</v>
      </c>
      <c r="Y266" s="4"/>
    </row>
    <row r="267" spans="1:25" s="46" customFormat="1" ht="33.75" customHeight="1">
      <c r="A267" s="8">
        <v>256</v>
      </c>
      <c r="B267" s="47" t="s">
        <v>2880</v>
      </c>
      <c r="C267" s="68" t="s">
        <v>2881</v>
      </c>
      <c r="D267" s="47" t="s">
        <v>2880</v>
      </c>
      <c r="E267" s="29" t="s">
        <v>94</v>
      </c>
      <c r="F267" s="29" t="s">
        <v>1123</v>
      </c>
      <c r="G267" s="29" t="s">
        <v>1124</v>
      </c>
      <c r="H267" s="8">
        <v>65</v>
      </c>
      <c r="I267" s="29" t="s">
        <v>364</v>
      </c>
      <c r="J267" s="8" t="s">
        <v>1175</v>
      </c>
      <c r="K267" s="29" t="s">
        <v>1176</v>
      </c>
      <c r="L267" s="8" t="s">
        <v>1177</v>
      </c>
      <c r="M267" s="8" t="s">
        <v>1178</v>
      </c>
      <c r="N267" s="8">
        <v>2011</v>
      </c>
      <c r="O267" s="8">
        <v>4151</v>
      </c>
      <c r="P267" s="8">
        <v>55</v>
      </c>
      <c r="Q267" s="8">
        <v>5500</v>
      </c>
      <c r="R267" s="8">
        <v>2</v>
      </c>
      <c r="S267" s="8"/>
      <c r="T267" s="8"/>
      <c r="U267" s="8">
        <v>31</v>
      </c>
      <c r="V267" s="8">
        <v>12</v>
      </c>
      <c r="W267" s="8">
        <v>26</v>
      </c>
      <c r="X267" s="8" t="s">
        <v>1179</v>
      </c>
      <c r="Y267" s="4"/>
    </row>
    <row r="268" spans="1:25" s="46" customFormat="1" ht="33.75" customHeight="1">
      <c r="A268" s="8">
        <v>257</v>
      </c>
      <c r="B268" s="47" t="s">
        <v>2880</v>
      </c>
      <c r="C268" s="68" t="s">
        <v>2881</v>
      </c>
      <c r="D268" s="47" t="s">
        <v>2880</v>
      </c>
      <c r="E268" s="29" t="s">
        <v>94</v>
      </c>
      <c r="F268" s="29" t="s">
        <v>1123</v>
      </c>
      <c r="G268" s="29" t="s">
        <v>1124</v>
      </c>
      <c r="H268" s="8">
        <v>65</v>
      </c>
      <c r="I268" s="29" t="s">
        <v>364</v>
      </c>
      <c r="J268" s="8" t="s">
        <v>365</v>
      </c>
      <c r="K268" s="29" t="s">
        <v>952</v>
      </c>
      <c r="L268" s="8" t="s">
        <v>1180</v>
      </c>
      <c r="M268" s="8" t="s">
        <v>1181</v>
      </c>
      <c r="N268" s="8"/>
      <c r="O268" s="8">
        <v>4760</v>
      </c>
      <c r="P268" s="8">
        <v>47</v>
      </c>
      <c r="Q268" s="8">
        <v>5850</v>
      </c>
      <c r="R268" s="8">
        <v>3</v>
      </c>
      <c r="S268" s="8"/>
      <c r="T268" s="8"/>
      <c r="U268" s="8">
        <v>31</v>
      </c>
      <c r="V268" s="8">
        <v>12</v>
      </c>
      <c r="W268" s="8">
        <v>26</v>
      </c>
      <c r="X268" s="8" t="s">
        <v>1182</v>
      </c>
      <c r="Y268" s="4"/>
    </row>
    <row r="269" spans="1:25" s="46" customFormat="1" ht="33.75" customHeight="1">
      <c r="A269" s="8">
        <v>258</v>
      </c>
      <c r="B269" s="47" t="s">
        <v>2880</v>
      </c>
      <c r="C269" s="68" t="s">
        <v>2881</v>
      </c>
      <c r="D269" s="47" t="s">
        <v>2880</v>
      </c>
      <c r="E269" s="29" t="s">
        <v>94</v>
      </c>
      <c r="F269" s="29" t="s">
        <v>1123</v>
      </c>
      <c r="G269" s="29" t="s">
        <v>1124</v>
      </c>
      <c r="H269" s="8">
        <v>65</v>
      </c>
      <c r="I269" s="29" t="s">
        <v>364</v>
      </c>
      <c r="J269" s="8" t="s">
        <v>365</v>
      </c>
      <c r="K269" s="29" t="s">
        <v>952</v>
      </c>
      <c r="L269" s="8" t="s">
        <v>1183</v>
      </c>
      <c r="M269" s="8" t="s">
        <v>1184</v>
      </c>
      <c r="N269" s="8">
        <v>2001</v>
      </c>
      <c r="O269" s="8">
        <v>4760</v>
      </c>
      <c r="P269" s="8">
        <v>47</v>
      </c>
      <c r="Q269" s="8">
        <v>5850</v>
      </c>
      <c r="R269" s="8">
        <v>3</v>
      </c>
      <c r="S269" s="8"/>
      <c r="T269" s="8"/>
      <c r="U269" s="8">
        <v>17</v>
      </c>
      <c r="V269" s="8">
        <v>12</v>
      </c>
      <c r="W269" s="8">
        <v>26</v>
      </c>
      <c r="X269" s="8" t="s">
        <v>1185</v>
      </c>
      <c r="Y269" s="4"/>
    </row>
    <row r="270" spans="1:25" s="46" customFormat="1" ht="33.75" customHeight="1">
      <c r="A270" s="8">
        <v>259</v>
      </c>
      <c r="B270" s="47" t="s">
        <v>2880</v>
      </c>
      <c r="C270" s="68" t="s">
        <v>2881</v>
      </c>
      <c r="D270" s="47" t="s">
        <v>2880</v>
      </c>
      <c r="E270" s="29" t="s">
        <v>94</v>
      </c>
      <c r="F270" s="29" t="s">
        <v>1123</v>
      </c>
      <c r="G270" s="29" t="s">
        <v>1124</v>
      </c>
      <c r="H270" s="8">
        <v>65</v>
      </c>
      <c r="I270" s="29" t="s">
        <v>364</v>
      </c>
      <c r="J270" s="8" t="s">
        <v>365</v>
      </c>
      <c r="K270" s="29" t="s">
        <v>952</v>
      </c>
      <c r="L270" s="8" t="s">
        <v>1186</v>
      </c>
      <c r="M270" s="8" t="s">
        <v>1187</v>
      </c>
      <c r="N270" s="8">
        <v>2001</v>
      </c>
      <c r="O270" s="8">
        <v>4760</v>
      </c>
      <c r="P270" s="8">
        <v>48</v>
      </c>
      <c r="Q270" s="8">
        <v>5850</v>
      </c>
      <c r="R270" s="8">
        <v>3</v>
      </c>
      <c r="S270" s="8"/>
      <c r="T270" s="8"/>
      <c r="U270" s="8">
        <v>17</v>
      </c>
      <c r="V270" s="8">
        <v>12</v>
      </c>
      <c r="W270" s="8">
        <v>26</v>
      </c>
      <c r="X270" s="8" t="s">
        <v>1188</v>
      </c>
      <c r="Y270" s="4"/>
    </row>
    <row r="271" spans="1:25" s="46" customFormat="1" ht="33.75" customHeight="1">
      <c r="A271" s="8">
        <v>260</v>
      </c>
      <c r="B271" s="47" t="s">
        <v>2880</v>
      </c>
      <c r="C271" s="68" t="s">
        <v>2881</v>
      </c>
      <c r="D271" s="47" t="s">
        <v>2880</v>
      </c>
      <c r="E271" s="29" t="s">
        <v>94</v>
      </c>
      <c r="F271" s="29" t="s">
        <v>1123</v>
      </c>
      <c r="G271" s="29" t="s">
        <v>1124</v>
      </c>
      <c r="H271" s="8">
        <v>65</v>
      </c>
      <c r="I271" s="29" t="s">
        <v>364</v>
      </c>
      <c r="J271" s="8" t="s">
        <v>1189</v>
      </c>
      <c r="K271" s="29" t="s">
        <v>1190</v>
      </c>
      <c r="L271" s="8" t="s">
        <v>1191</v>
      </c>
      <c r="M271" s="8" t="s">
        <v>1192</v>
      </c>
      <c r="N271" s="8">
        <v>2007</v>
      </c>
      <c r="O271" s="8">
        <v>5980</v>
      </c>
      <c r="P271" s="8">
        <v>124</v>
      </c>
      <c r="Q271" s="8">
        <v>10900</v>
      </c>
      <c r="R271" s="8">
        <v>1</v>
      </c>
      <c r="S271" s="8"/>
      <c r="T271" s="8"/>
      <c r="U271" s="8">
        <v>31</v>
      </c>
      <c r="V271" s="8">
        <v>12</v>
      </c>
      <c r="W271" s="8">
        <v>26</v>
      </c>
      <c r="X271" s="8" t="s">
        <v>1193</v>
      </c>
      <c r="Y271" s="4"/>
    </row>
    <row r="272" spans="1:25" s="46" customFormat="1" ht="33.75" customHeight="1">
      <c r="A272" s="8">
        <v>261</v>
      </c>
      <c r="B272" s="47" t="s">
        <v>2880</v>
      </c>
      <c r="C272" s="68" t="s">
        <v>2881</v>
      </c>
      <c r="D272" s="47" t="s">
        <v>2880</v>
      </c>
      <c r="E272" s="29" t="s">
        <v>94</v>
      </c>
      <c r="F272" s="29" t="s">
        <v>1123</v>
      </c>
      <c r="G272" s="29" t="s">
        <v>1124</v>
      </c>
      <c r="H272" s="8">
        <v>65</v>
      </c>
      <c r="I272" s="29" t="s">
        <v>364</v>
      </c>
      <c r="J272" s="8" t="s">
        <v>1189</v>
      </c>
      <c r="K272" s="29" t="s">
        <v>1190</v>
      </c>
      <c r="L272" s="8" t="s">
        <v>1194</v>
      </c>
      <c r="M272" s="8" t="s">
        <v>1195</v>
      </c>
      <c r="N272" s="8">
        <v>2010</v>
      </c>
      <c r="O272" s="8">
        <v>5980</v>
      </c>
      <c r="P272" s="8">
        <v>124</v>
      </c>
      <c r="Q272" s="8">
        <v>10900</v>
      </c>
      <c r="R272" s="8">
        <v>1</v>
      </c>
      <c r="S272" s="8"/>
      <c r="T272" s="8"/>
      <c r="U272" s="8">
        <v>31</v>
      </c>
      <c r="V272" s="8">
        <v>12</v>
      </c>
      <c r="W272" s="8">
        <v>26</v>
      </c>
      <c r="X272" s="8" t="s">
        <v>1196</v>
      </c>
      <c r="Y272" s="4"/>
    </row>
    <row r="273" spans="1:25" s="46" customFormat="1" ht="33.75" customHeight="1">
      <c r="A273" s="8">
        <v>262</v>
      </c>
      <c r="B273" s="47" t="s">
        <v>2880</v>
      </c>
      <c r="C273" s="68" t="s">
        <v>2881</v>
      </c>
      <c r="D273" s="47" t="s">
        <v>2880</v>
      </c>
      <c r="E273" s="29" t="s">
        <v>94</v>
      </c>
      <c r="F273" s="29" t="s">
        <v>1123</v>
      </c>
      <c r="G273" s="29" t="s">
        <v>1124</v>
      </c>
      <c r="H273" s="8">
        <v>65</v>
      </c>
      <c r="I273" s="29" t="s">
        <v>1197</v>
      </c>
      <c r="J273" s="8" t="s">
        <v>1122</v>
      </c>
      <c r="K273" s="29" t="s">
        <v>1122</v>
      </c>
      <c r="L273" s="8" t="s">
        <v>1198</v>
      </c>
      <c r="M273" s="8" t="s">
        <v>1199</v>
      </c>
      <c r="N273" s="8">
        <v>2011</v>
      </c>
      <c r="O273" s="8" t="s">
        <v>1200</v>
      </c>
      <c r="P273" s="8" t="s">
        <v>1200</v>
      </c>
      <c r="Q273" s="8">
        <v>13168</v>
      </c>
      <c r="R273" s="8" t="s">
        <v>1122</v>
      </c>
      <c r="S273" s="8"/>
      <c r="T273" s="8"/>
      <c r="U273" s="8">
        <v>31</v>
      </c>
      <c r="V273" s="8">
        <v>12</v>
      </c>
      <c r="W273" s="8">
        <v>26</v>
      </c>
      <c r="X273" s="8" t="s">
        <v>1201</v>
      </c>
      <c r="Y273" s="4"/>
    </row>
    <row r="274" spans="1:25" s="46" customFormat="1" ht="33.75" customHeight="1">
      <c r="A274" s="8">
        <v>263</v>
      </c>
      <c r="B274" s="47" t="s">
        <v>2880</v>
      </c>
      <c r="C274" s="68" t="s">
        <v>2881</v>
      </c>
      <c r="D274" s="47" t="s">
        <v>2880</v>
      </c>
      <c r="E274" s="29" t="s">
        <v>94</v>
      </c>
      <c r="F274" s="29" t="s">
        <v>1123</v>
      </c>
      <c r="G274" s="29" t="s">
        <v>1124</v>
      </c>
      <c r="H274" s="8">
        <v>65</v>
      </c>
      <c r="I274" s="29" t="s">
        <v>1197</v>
      </c>
      <c r="J274" s="8" t="s">
        <v>1122</v>
      </c>
      <c r="K274" s="29" t="s">
        <v>1122</v>
      </c>
      <c r="L274" s="8" t="s">
        <v>1202</v>
      </c>
      <c r="M274" s="8" t="s">
        <v>1203</v>
      </c>
      <c r="N274" s="8">
        <v>2011</v>
      </c>
      <c r="O274" s="8" t="s">
        <v>1122</v>
      </c>
      <c r="P274" s="8" t="s">
        <v>1122</v>
      </c>
      <c r="Q274" s="8">
        <v>13168</v>
      </c>
      <c r="R274" s="8" t="s">
        <v>1122</v>
      </c>
      <c r="S274" s="8"/>
      <c r="T274" s="8"/>
      <c r="U274" s="8">
        <v>31</v>
      </c>
      <c r="V274" s="8">
        <v>12</v>
      </c>
      <c r="W274" s="8">
        <v>26</v>
      </c>
      <c r="X274" s="8" t="s">
        <v>1204</v>
      </c>
      <c r="Y274" s="4"/>
    </row>
    <row r="275" spans="1:25" s="46" customFormat="1" ht="25.5">
      <c r="A275" s="8">
        <v>264</v>
      </c>
      <c r="B275" s="43" t="s">
        <v>1205</v>
      </c>
      <c r="C275" s="68" t="s">
        <v>1206</v>
      </c>
      <c r="D275" s="43" t="s">
        <v>1205</v>
      </c>
      <c r="E275" s="29" t="s">
        <v>1207</v>
      </c>
      <c r="F275" s="29" t="s">
        <v>1208</v>
      </c>
      <c r="G275" s="29" t="s">
        <v>1209</v>
      </c>
      <c r="H275" s="8">
        <v>1</v>
      </c>
      <c r="I275" s="29" t="s">
        <v>213</v>
      </c>
      <c r="J275" s="8" t="s">
        <v>79</v>
      </c>
      <c r="K275" s="29" t="s">
        <v>190</v>
      </c>
      <c r="L275" s="8" t="s">
        <v>1210</v>
      </c>
      <c r="M275" s="8" t="s">
        <v>1211</v>
      </c>
      <c r="N275" s="8">
        <v>2011</v>
      </c>
      <c r="O275" s="8">
        <v>1461</v>
      </c>
      <c r="P275" s="8">
        <v>81</v>
      </c>
      <c r="Q275" s="8">
        <v>1844</v>
      </c>
      <c r="R275" s="8">
        <v>5</v>
      </c>
      <c r="S275" s="8"/>
      <c r="T275" s="8" t="s">
        <v>1212</v>
      </c>
      <c r="U275" s="8">
        <v>14</v>
      </c>
      <c r="V275" s="8">
        <v>12</v>
      </c>
      <c r="W275" s="8">
        <v>2026</v>
      </c>
      <c r="X275" s="5">
        <v>4374660</v>
      </c>
      <c r="Y275" s="4"/>
    </row>
    <row r="276" spans="1:25" s="46" customFormat="1" ht="25.5">
      <c r="A276" s="8">
        <v>265</v>
      </c>
      <c r="B276" s="43" t="s">
        <v>1205</v>
      </c>
      <c r="C276" s="68" t="s">
        <v>1206</v>
      </c>
      <c r="D276" s="43" t="s">
        <v>1205</v>
      </c>
      <c r="E276" s="29" t="s">
        <v>1207</v>
      </c>
      <c r="F276" s="29" t="s">
        <v>1208</v>
      </c>
      <c r="G276" s="29" t="s">
        <v>1209</v>
      </c>
      <c r="H276" s="8">
        <v>1</v>
      </c>
      <c r="I276" s="29" t="s">
        <v>194</v>
      </c>
      <c r="J276" s="8" t="s">
        <v>85</v>
      </c>
      <c r="K276" s="29" t="s">
        <v>979</v>
      </c>
      <c r="L276" s="8" t="s">
        <v>1213</v>
      </c>
      <c r="M276" s="8" t="s">
        <v>1214</v>
      </c>
      <c r="N276" s="8">
        <v>2016</v>
      </c>
      <c r="O276" s="8">
        <v>1968</v>
      </c>
      <c r="P276" s="8">
        <v>120</v>
      </c>
      <c r="Q276" s="8">
        <v>5000</v>
      </c>
      <c r="R276" s="8">
        <v>16</v>
      </c>
      <c r="S276" s="8">
        <v>11</v>
      </c>
      <c r="T276" s="137" t="s">
        <v>1215</v>
      </c>
      <c r="U276" s="8">
        <v>21</v>
      </c>
      <c r="V276" s="8">
        <v>1</v>
      </c>
      <c r="W276" s="8">
        <v>2027</v>
      </c>
      <c r="X276" s="5">
        <v>4374660</v>
      </c>
      <c r="Y276" s="4"/>
    </row>
    <row r="277" spans="1:25" s="46" customFormat="1" ht="25.5">
      <c r="A277" s="8">
        <v>266</v>
      </c>
      <c r="B277" s="43" t="s">
        <v>1205</v>
      </c>
      <c r="C277" s="68" t="s">
        <v>1206</v>
      </c>
      <c r="D277" s="43" t="s">
        <v>1205</v>
      </c>
      <c r="E277" s="29" t="s">
        <v>1207</v>
      </c>
      <c r="F277" s="29" t="s">
        <v>1208</v>
      </c>
      <c r="G277" s="29" t="s">
        <v>1209</v>
      </c>
      <c r="H277" s="8">
        <v>1</v>
      </c>
      <c r="I277" s="63" t="s">
        <v>1216</v>
      </c>
      <c r="J277" s="8" t="s">
        <v>751</v>
      </c>
      <c r="K277" s="29" t="s">
        <v>1217</v>
      </c>
      <c r="L277" s="8" t="s">
        <v>1218</v>
      </c>
      <c r="M277" s="137" t="s">
        <v>1219</v>
      </c>
      <c r="N277" s="8">
        <v>2011</v>
      </c>
      <c r="O277" s="8">
        <v>2299</v>
      </c>
      <c r="P277" s="8">
        <v>92</v>
      </c>
      <c r="Q277" s="8">
        <v>3500</v>
      </c>
      <c r="R277" s="8">
        <v>9</v>
      </c>
      <c r="S277" s="8"/>
      <c r="T277" s="8" t="s">
        <v>1220</v>
      </c>
      <c r="U277" s="8">
        <v>27</v>
      </c>
      <c r="V277" s="8">
        <v>12</v>
      </c>
      <c r="W277" s="8">
        <v>2026</v>
      </c>
      <c r="X277" s="5">
        <v>4374660</v>
      </c>
      <c r="Y277" s="4"/>
    </row>
    <row r="278" spans="1:25" s="46" customFormat="1" ht="25.5">
      <c r="A278" s="8">
        <v>267</v>
      </c>
      <c r="B278" s="43" t="s">
        <v>1205</v>
      </c>
      <c r="C278" s="68" t="s">
        <v>1206</v>
      </c>
      <c r="D278" s="43" t="s">
        <v>1205</v>
      </c>
      <c r="E278" s="29" t="s">
        <v>1207</v>
      </c>
      <c r="F278" s="29" t="s">
        <v>1208</v>
      </c>
      <c r="G278" s="29" t="s">
        <v>1209</v>
      </c>
      <c r="H278" s="8">
        <v>1</v>
      </c>
      <c r="I278" s="29" t="s">
        <v>213</v>
      </c>
      <c r="J278" s="8" t="s">
        <v>751</v>
      </c>
      <c r="K278" s="64" t="s">
        <v>1221</v>
      </c>
      <c r="L278" s="13" t="s">
        <v>1222</v>
      </c>
      <c r="M278" s="13" t="s">
        <v>1223</v>
      </c>
      <c r="N278" s="13">
        <v>2014</v>
      </c>
      <c r="O278" s="13">
        <v>1461</v>
      </c>
      <c r="P278" s="13">
        <v>70</v>
      </c>
      <c r="Q278" s="13">
        <v>1780</v>
      </c>
      <c r="R278" s="13">
        <v>5</v>
      </c>
      <c r="S278" s="8"/>
      <c r="T278" s="8" t="s">
        <v>1224</v>
      </c>
      <c r="U278" s="8">
        <v>14</v>
      </c>
      <c r="V278" s="8">
        <v>12</v>
      </c>
      <c r="W278" s="8">
        <v>2026</v>
      </c>
      <c r="X278" s="5">
        <v>4374660</v>
      </c>
      <c r="Y278" s="4"/>
    </row>
    <row r="279" spans="1:25" s="46" customFormat="1" ht="25.5">
      <c r="A279" s="8">
        <v>268</v>
      </c>
      <c r="B279" s="43" t="s">
        <v>1205</v>
      </c>
      <c r="C279" s="68" t="s">
        <v>1206</v>
      </c>
      <c r="D279" s="43" t="s">
        <v>1205</v>
      </c>
      <c r="E279" s="29" t="s">
        <v>1207</v>
      </c>
      <c r="F279" s="29" t="s">
        <v>1208</v>
      </c>
      <c r="G279" s="29" t="s">
        <v>1209</v>
      </c>
      <c r="H279" s="8">
        <v>1</v>
      </c>
      <c r="I279" s="29" t="s">
        <v>571</v>
      </c>
      <c r="J279" s="13" t="s">
        <v>84</v>
      </c>
      <c r="K279" s="64" t="s">
        <v>195</v>
      </c>
      <c r="L279" s="13" t="s">
        <v>1225</v>
      </c>
      <c r="M279" s="13" t="s">
        <v>1226</v>
      </c>
      <c r="N279" s="13">
        <v>2007</v>
      </c>
      <c r="O279" s="13">
        <v>2998</v>
      </c>
      <c r="P279" s="13">
        <v>130</v>
      </c>
      <c r="Q279" s="13">
        <v>6500</v>
      </c>
      <c r="R279" s="13">
        <v>22</v>
      </c>
      <c r="S279" s="13">
        <v>16</v>
      </c>
      <c r="T279" s="13" t="s">
        <v>1227</v>
      </c>
      <c r="U279" s="8">
        <v>21</v>
      </c>
      <c r="V279" s="8">
        <v>5</v>
      </c>
      <c r="W279" s="8">
        <v>2026</v>
      </c>
      <c r="X279" s="5">
        <v>4374660</v>
      </c>
      <c r="Y279" s="4"/>
    </row>
    <row r="280" spans="1:25" s="46" customFormat="1" ht="25.5">
      <c r="A280" s="8">
        <v>269</v>
      </c>
      <c r="B280" s="43" t="s">
        <v>1205</v>
      </c>
      <c r="C280" s="68" t="s">
        <v>1206</v>
      </c>
      <c r="D280" s="43" t="s">
        <v>1205</v>
      </c>
      <c r="E280" s="29" t="s">
        <v>1207</v>
      </c>
      <c r="F280" s="29" t="s">
        <v>1208</v>
      </c>
      <c r="G280" s="29" t="s">
        <v>1209</v>
      </c>
      <c r="H280" s="8">
        <v>1</v>
      </c>
      <c r="I280" s="29" t="s">
        <v>571</v>
      </c>
      <c r="J280" s="13" t="s">
        <v>237</v>
      </c>
      <c r="K280" s="64" t="s">
        <v>1156</v>
      </c>
      <c r="L280" s="13" t="s">
        <v>1228</v>
      </c>
      <c r="M280" s="13" t="s">
        <v>1229</v>
      </c>
      <c r="N280" s="13">
        <v>2007</v>
      </c>
      <c r="O280" s="13">
        <v>4249</v>
      </c>
      <c r="P280" s="13">
        <v>130</v>
      </c>
      <c r="Q280" s="13">
        <v>8200</v>
      </c>
      <c r="R280" s="13">
        <v>22</v>
      </c>
      <c r="S280" s="13">
        <v>16</v>
      </c>
      <c r="T280" s="13" t="s">
        <v>1230</v>
      </c>
      <c r="U280" s="8">
        <v>9</v>
      </c>
      <c r="V280" s="8">
        <v>9</v>
      </c>
      <c r="W280" s="8">
        <v>2026</v>
      </c>
      <c r="X280" s="5">
        <v>4374660</v>
      </c>
      <c r="Y280" s="4"/>
    </row>
    <row r="281" spans="1:25" s="46" customFormat="1" ht="25.5">
      <c r="A281" s="8">
        <v>270</v>
      </c>
      <c r="B281" s="43" t="s">
        <v>1205</v>
      </c>
      <c r="C281" s="68" t="s">
        <v>1206</v>
      </c>
      <c r="D281" s="43" t="s">
        <v>1205</v>
      </c>
      <c r="E281" s="29" t="s">
        <v>1207</v>
      </c>
      <c r="F281" s="29" t="s">
        <v>1208</v>
      </c>
      <c r="G281" s="29" t="s">
        <v>1209</v>
      </c>
      <c r="H281" s="8">
        <v>1</v>
      </c>
      <c r="I281" s="29" t="s">
        <v>194</v>
      </c>
      <c r="J281" s="13" t="s">
        <v>237</v>
      </c>
      <c r="K281" s="64" t="s">
        <v>160</v>
      </c>
      <c r="L281" s="13" t="s">
        <v>1231</v>
      </c>
      <c r="M281" s="13" t="s">
        <v>1232</v>
      </c>
      <c r="N281" s="13">
        <v>2007</v>
      </c>
      <c r="O281" s="13">
        <v>2148</v>
      </c>
      <c r="P281" s="13">
        <v>110</v>
      </c>
      <c r="Q281" s="13">
        <v>4600</v>
      </c>
      <c r="R281" s="13">
        <v>16</v>
      </c>
      <c r="S281" s="13">
        <v>10</v>
      </c>
      <c r="T281" s="13" t="s">
        <v>1233</v>
      </c>
      <c r="U281" s="8">
        <v>25</v>
      </c>
      <c r="V281" s="8">
        <v>9</v>
      </c>
      <c r="W281" s="8">
        <v>2026</v>
      </c>
      <c r="X281" s="5">
        <v>4374660</v>
      </c>
      <c r="Y281" s="4"/>
    </row>
    <row r="282" spans="1:25" s="46" customFormat="1" ht="25.5">
      <c r="A282" s="8">
        <v>271</v>
      </c>
      <c r="B282" s="43" t="s">
        <v>1205</v>
      </c>
      <c r="C282" s="68" t="s">
        <v>1206</v>
      </c>
      <c r="D282" s="43" t="s">
        <v>1205</v>
      </c>
      <c r="E282" s="29" t="s">
        <v>1207</v>
      </c>
      <c r="F282" s="29" t="s">
        <v>1208</v>
      </c>
      <c r="G282" s="29" t="s">
        <v>1209</v>
      </c>
      <c r="H282" s="8">
        <v>1</v>
      </c>
      <c r="I282" s="64" t="s">
        <v>266</v>
      </c>
      <c r="J282" s="13" t="s">
        <v>751</v>
      </c>
      <c r="K282" s="64" t="s">
        <v>1217</v>
      </c>
      <c r="L282" s="13" t="s">
        <v>1234</v>
      </c>
      <c r="M282" s="13" t="s">
        <v>1235</v>
      </c>
      <c r="N282" s="13">
        <v>2012</v>
      </c>
      <c r="O282" s="13">
        <v>2299</v>
      </c>
      <c r="P282" s="13">
        <v>92</v>
      </c>
      <c r="Q282" s="13">
        <v>3500</v>
      </c>
      <c r="R282" s="13">
        <v>3</v>
      </c>
      <c r="S282" s="8"/>
      <c r="T282" s="13" t="s">
        <v>1236</v>
      </c>
      <c r="U282" s="8">
        <v>9</v>
      </c>
      <c r="V282" s="8">
        <v>9</v>
      </c>
      <c r="W282" s="8">
        <v>2026</v>
      </c>
      <c r="X282" s="5">
        <v>4374660</v>
      </c>
      <c r="Y282" s="4"/>
    </row>
    <row r="283" spans="1:25" s="46" customFormat="1" ht="25.5">
      <c r="A283" s="8">
        <v>272</v>
      </c>
      <c r="B283" s="43" t="s">
        <v>1205</v>
      </c>
      <c r="C283" s="68" t="s">
        <v>1206</v>
      </c>
      <c r="D283" s="43" t="s">
        <v>1205</v>
      </c>
      <c r="E283" s="29" t="s">
        <v>1207</v>
      </c>
      <c r="F283" s="29" t="s">
        <v>1208</v>
      </c>
      <c r="G283" s="29" t="s">
        <v>1209</v>
      </c>
      <c r="H283" s="8">
        <v>1</v>
      </c>
      <c r="I283" s="64" t="s">
        <v>1237</v>
      </c>
      <c r="J283" s="13" t="s">
        <v>237</v>
      </c>
      <c r="K283" s="64" t="s">
        <v>160</v>
      </c>
      <c r="L283" s="13" t="s">
        <v>1238</v>
      </c>
      <c r="M283" s="13" t="s">
        <v>1239</v>
      </c>
      <c r="N283" s="13">
        <v>2013</v>
      </c>
      <c r="O283" s="13">
        <v>2143</v>
      </c>
      <c r="P283" s="13">
        <v>120</v>
      </c>
      <c r="Q283" s="13">
        <v>5000</v>
      </c>
      <c r="R283" s="13">
        <v>20</v>
      </c>
      <c r="S283" s="8"/>
      <c r="T283" s="13" t="s">
        <v>1240</v>
      </c>
      <c r="U283" s="8">
        <v>9</v>
      </c>
      <c r="V283" s="8">
        <v>9</v>
      </c>
      <c r="W283" s="8">
        <v>2026</v>
      </c>
      <c r="X283" s="5">
        <v>4374660</v>
      </c>
      <c r="Y283" s="4"/>
    </row>
    <row r="284" spans="1:25" s="46" customFormat="1" ht="25.5">
      <c r="A284" s="8">
        <v>273</v>
      </c>
      <c r="B284" s="43" t="s">
        <v>1205</v>
      </c>
      <c r="C284" s="68" t="s">
        <v>1206</v>
      </c>
      <c r="D284" s="43" t="s">
        <v>1205</v>
      </c>
      <c r="E284" s="29" t="s">
        <v>1207</v>
      </c>
      <c r="F284" s="29" t="s">
        <v>1208</v>
      </c>
      <c r="G284" s="29" t="s">
        <v>1209</v>
      </c>
      <c r="H284" s="8">
        <v>1</v>
      </c>
      <c r="I284" s="63" t="s">
        <v>1241</v>
      </c>
      <c r="J284" s="13" t="s">
        <v>79</v>
      </c>
      <c r="K284" s="64" t="s">
        <v>914</v>
      </c>
      <c r="L284" s="13" t="s">
        <v>1242</v>
      </c>
      <c r="M284" s="13" t="s">
        <v>1243</v>
      </c>
      <c r="N284" s="13">
        <v>2015</v>
      </c>
      <c r="O284" s="13">
        <v>1461</v>
      </c>
      <c r="P284" s="13">
        <v>66</v>
      </c>
      <c r="Q284" s="13">
        <v>1854</v>
      </c>
      <c r="R284" s="13">
        <v>4</v>
      </c>
      <c r="S284" s="13">
        <v>1</v>
      </c>
      <c r="T284" s="13" t="s">
        <v>1244</v>
      </c>
      <c r="U284" s="8">
        <v>9</v>
      </c>
      <c r="V284" s="8">
        <v>12</v>
      </c>
      <c r="W284" s="8">
        <v>2026</v>
      </c>
      <c r="X284" s="5">
        <v>4374660</v>
      </c>
      <c r="Y284" s="4"/>
    </row>
    <row r="285" spans="1:25" s="46" customFormat="1" ht="25.5">
      <c r="A285" s="8">
        <v>274</v>
      </c>
      <c r="B285" s="43" t="s">
        <v>1205</v>
      </c>
      <c r="C285" s="68" t="s">
        <v>1206</v>
      </c>
      <c r="D285" s="43" t="s">
        <v>1205</v>
      </c>
      <c r="E285" s="29" t="s">
        <v>1207</v>
      </c>
      <c r="F285" s="29" t="s">
        <v>1208</v>
      </c>
      <c r="G285" s="29" t="s">
        <v>1209</v>
      </c>
      <c r="H285" s="8">
        <v>1</v>
      </c>
      <c r="I285" s="29" t="s">
        <v>98</v>
      </c>
      <c r="J285" s="8" t="s">
        <v>127</v>
      </c>
      <c r="K285" s="29" t="s">
        <v>177</v>
      </c>
      <c r="L285" s="8" t="s">
        <v>1245</v>
      </c>
      <c r="M285" s="8" t="s">
        <v>1246</v>
      </c>
      <c r="N285" s="8">
        <v>2008</v>
      </c>
      <c r="O285" s="8">
        <v>1595</v>
      </c>
      <c r="P285" s="8">
        <v>75</v>
      </c>
      <c r="Q285" s="8">
        <v>1790</v>
      </c>
      <c r="R285" s="8">
        <v>5</v>
      </c>
      <c r="S285" s="8"/>
      <c r="T285" s="8" t="s">
        <v>1247</v>
      </c>
      <c r="U285" s="8">
        <v>25</v>
      </c>
      <c r="V285" s="8">
        <v>6</v>
      </c>
      <c r="W285" s="8">
        <v>2026</v>
      </c>
      <c r="X285" s="5">
        <v>4374660</v>
      </c>
      <c r="Y285" s="4"/>
    </row>
    <row r="286" spans="1:25" s="46" customFormat="1" ht="25.5">
      <c r="A286" s="8">
        <v>275</v>
      </c>
      <c r="B286" s="43" t="s">
        <v>1205</v>
      </c>
      <c r="C286" s="68" t="s">
        <v>1206</v>
      </c>
      <c r="D286" s="43" t="s">
        <v>1205</v>
      </c>
      <c r="E286" s="29" t="s">
        <v>1207</v>
      </c>
      <c r="F286" s="29" t="s">
        <v>1208</v>
      </c>
      <c r="G286" s="29" t="s">
        <v>1209</v>
      </c>
      <c r="H286" s="8">
        <v>1</v>
      </c>
      <c r="I286" s="63" t="s">
        <v>1248</v>
      </c>
      <c r="J286" s="13" t="s">
        <v>1249</v>
      </c>
      <c r="K286" s="64" t="s">
        <v>1250</v>
      </c>
      <c r="L286" s="13" t="s">
        <v>1251</v>
      </c>
      <c r="M286" s="13" t="s">
        <v>1252</v>
      </c>
      <c r="N286" s="13">
        <v>2019</v>
      </c>
      <c r="O286" s="13">
        <v>2998</v>
      </c>
      <c r="P286" s="13">
        <v>132</v>
      </c>
      <c r="Q286" s="13"/>
      <c r="R286" s="13"/>
      <c r="S286" s="13"/>
      <c r="T286" s="13" t="s">
        <v>1253</v>
      </c>
      <c r="U286" s="8">
        <v>6</v>
      </c>
      <c r="V286" s="8">
        <v>11</v>
      </c>
      <c r="W286" s="8">
        <v>2026</v>
      </c>
      <c r="X286" s="5">
        <v>4374660</v>
      </c>
      <c r="Y286" s="4"/>
    </row>
    <row r="287" spans="1:25" s="46" customFormat="1" ht="25.5">
      <c r="A287" s="8">
        <v>276</v>
      </c>
      <c r="B287" s="43" t="s">
        <v>1205</v>
      </c>
      <c r="C287" s="68" t="s">
        <v>1206</v>
      </c>
      <c r="D287" s="43" t="s">
        <v>1205</v>
      </c>
      <c r="E287" s="29" t="s">
        <v>1207</v>
      </c>
      <c r="F287" s="29" t="s">
        <v>1208</v>
      </c>
      <c r="G287" s="29" t="s">
        <v>1209</v>
      </c>
      <c r="H287" s="8">
        <v>1</v>
      </c>
      <c r="I287" s="29" t="s">
        <v>571</v>
      </c>
      <c r="J287" s="13" t="s">
        <v>1254</v>
      </c>
      <c r="K287" s="26" t="s">
        <v>1255</v>
      </c>
      <c r="L287" s="13" t="s">
        <v>1256</v>
      </c>
      <c r="M287" s="13" t="s">
        <v>1257</v>
      </c>
      <c r="N287" s="13">
        <v>2025</v>
      </c>
      <c r="O287" s="13">
        <v>2998</v>
      </c>
      <c r="P287" s="13">
        <v>129</v>
      </c>
      <c r="Q287" s="13">
        <v>7000</v>
      </c>
      <c r="R287" s="13">
        <v>22</v>
      </c>
      <c r="S287" s="13">
        <v>16</v>
      </c>
      <c r="T287" s="13" t="s">
        <v>1258</v>
      </c>
      <c r="U287" s="8">
        <v>7</v>
      </c>
      <c r="V287" s="8">
        <v>9</v>
      </c>
      <c r="W287" s="8">
        <v>2026</v>
      </c>
      <c r="X287" s="5">
        <v>4374660</v>
      </c>
      <c r="Y287" s="4"/>
    </row>
    <row r="288" spans="1:25" s="46" customFormat="1" ht="25.5">
      <c r="A288" s="8">
        <v>277</v>
      </c>
      <c r="B288" s="43" t="s">
        <v>1205</v>
      </c>
      <c r="C288" s="68" t="s">
        <v>1206</v>
      </c>
      <c r="D288" s="43" t="s">
        <v>1205</v>
      </c>
      <c r="E288" s="29" t="s">
        <v>1207</v>
      </c>
      <c r="F288" s="29" t="s">
        <v>1208</v>
      </c>
      <c r="G288" s="29" t="s">
        <v>1209</v>
      </c>
      <c r="H288" s="8">
        <v>1</v>
      </c>
      <c r="I288" s="29" t="s">
        <v>571</v>
      </c>
      <c r="J288" s="13" t="s">
        <v>1254</v>
      </c>
      <c r="K288" s="26" t="s">
        <v>1259</v>
      </c>
      <c r="L288" s="13" t="s">
        <v>1260</v>
      </c>
      <c r="M288" s="13" t="s">
        <v>1261</v>
      </c>
      <c r="N288" s="13">
        <v>2025</v>
      </c>
      <c r="O288" s="13">
        <v>2998</v>
      </c>
      <c r="P288" s="13">
        <v>129</v>
      </c>
      <c r="Q288" s="13">
        <v>5600</v>
      </c>
      <c r="R288" s="13">
        <v>16</v>
      </c>
      <c r="S288" s="13">
        <v>11</v>
      </c>
      <c r="T288" s="13" t="s">
        <v>1262</v>
      </c>
      <c r="U288" s="8">
        <v>15</v>
      </c>
      <c r="V288" s="8">
        <v>12</v>
      </c>
      <c r="W288" s="8">
        <v>2026</v>
      </c>
      <c r="X288" s="5">
        <v>4374660</v>
      </c>
      <c r="Y288" s="4"/>
    </row>
    <row r="289" spans="1:25" s="46" customFormat="1" ht="25.5">
      <c r="A289" s="8">
        <v>278</v>
      </c>
      <c r="B289" s="43" t="s">
        <v>1205</v>
      </c>
      <c r="C289" s="68" t="s">
        <v>1206</v>
      </c>
      <c r="D289" s="43" t="s">
        <v>1205</v>
      </c>
      <c r="E289" s="29" t="s">
        <v>1207</v>
      </c>
      <c r="F289" s="29" t="s">
        <v>1208</v>
      </c>
      <c r="G289" s="29" t="s">
        <v>1209</v>
      </c>
      <c r="H289" s="8">
        <v>1</v>
      </c>
      <c r="I289" s="63" t="s">
        <v>1263</v>
      </c>
      <c r="J289" s="13" t="s">
        <v>1264</v>
      </c>
      <c r="K289" s="64">
        <v>16215</v>
      </c>
      <c r="L289" s="7" t="s">
        <v>1265</v>
      </c>
      <c r="M289" s="13" t="s">
        <v>1266</v>
      </c>
      <c r="N289" s="13">
        <v>1993</v>
      </c>
      <c r="O289" s="13">
        <v>10344</v>
      </c>
      <c r="P289" s="13">
        <v>158</v>
      </c>
      <c r="Q289" s="13">
        <v>16000</v>
      </c>
      <c r="R289" s="13">
        <v>2</v>
      </c>
      <c r="S289" s="13"/>
      <c r="T289" s="137" t="s">
        <v>1267</v>
      </c>
      <c r="U289" s="8">
        <v>21</v>
      </c>
      <c r="V289" s="8">
        <v>10</v>
      </c>
      <c r="W289" s="8">
        <v>2024</v>
      </c>
      <c r="X289" s="5">
        <v>4374660</v>
      </c>
      <c r="Y289" s="4"/>
    </row>
    <row r="290" spans="1:25" s="46" customFormat="1" ht="25.5">
      <c r="A290" s="8">
        <v>279</v>
      </c>
      <c r="B290" s="43" t="s">
        <v>1205</v>
      </c>
      <c r="C290" s="68" t="s">
        <v>1206</v>
      </c>
      <c r="D290" s="43" t="s">
        <v>1205</v>
      </c>
      <c r="E290" s="29" t="s">
        <v>1207</v>
      </c>
      <c r="F290" s="29" t="s">
        <v>1208</v>
      </c>
      <c r="G290" s="29" t="s">
        <v>1209</v>
      </c>
      <c r="H290" s="8">
        <v>1</v>
      </c>
      <c r="I290" s="63" t="s">
        <v>1268</v>
      </c>
      <c r="J290" s="13" t="s">
        <v>365</v>
      </c>
      <c r="K290" s="64" t="s">
        <v>1269</v>
      </c>
      <c r="L290" s="13" t="s">
        <v>1270</v>
      </c>
      <c r="M290" s="13" t="s">
        <v>1271</v>
      </c>
      <c r="N290" s="13">
        <v>2000</v>
      </c>
      <c r="O290" s="13">
        <v>4760</v>
      </c>
      <c r="P290" s="13">
        <v>48</v>
      </c>
      <c r="Q290" s="13">
        <v>5850</v>
      </c>
      <c r="R290" s="13">
        <v>3</v>
      </c>
      <c r="S290" s="13"/>
      <c r="T290" s="13" t="s">
        <v>1272</v>
      </c>
      <c r="U290" s="8">
        <v>11</v>
      </c>
      <c r="V290" s="8">
        <v>3</v>
      </c>
      <c r="W290" s="8">
        <v>2026</v>
      </c>
      <c r="X290" s="5">
        <v>4374660</v>
      </c>
      <c r="Y290" s="4"/>
    </row>
    <row r="291" spans="1:25" s="9" customFormat="1" ht="25.5">
      <c r="A291" s="8">
        <v>280</v>
      </c>
      <c r="B291" s="119" t="s">
        <v>2882</v>
      </c>
      <c r="C291" s="115" t="s">
        <v>1273</v>
      </c>
      <c r="D291" s="119" t="s">
        <v>2882</v>
      </c>
      <c r="E291" s="29" t="s">
        <v>2883</v>
      </c>
      <c r="F291" s="68" t="s">
        <v>2884</v>
      </c>
      <c r="G291" s="29" t="s">
        <v>1274</v>
      </c>
      <c r="H291" s="8">
        <v>5</v>
      </c>
      <c r="I291" s="129" t="s">
        <v>1275</v>
      </c>
      <c r="J291" s="8" t="s">
        <v>339</v>
      </c>
      <c r="K291" s="29" t="s">
        <v>312</v>
      </c>
      <c r="L291" s="97" t="s">
        <v>1276</v>
      </c>
      <c r="M291" s="96" t="s">
        <v>1277</v>
      </c>
      <c r="N291" s="8">
        <v>2007</v>
      </c>
      <c r="O291" s="96">
        <v>1598</v>
      </c>
      <c r="P291" s="58">
        <v>77</v>
      </c>
      <c r="Q291" s="58">
        <v>1600</v>
      </c>
      <c r="R291" s="58">
        <v>5</v>
      </c>
      <c r="S291" s="150"/>
      <c r="T291" s="58" t="s">
        <v>1278</v>
      </c>
      <c r="U291" s="58">
        <v>27</v>
      </c>
      <c r="V291" s="58">
        <v>9</v>
      </c>
      <c r="W291" s="58">
        <v>2026</v>
      </c>
      <c r="X291" s="166">
        <v>4222263</v>
      </c>
      <c r="Y291" s="184"/>
    </row>
    <row r="292" spans="1:25" s="9" customFormat="1" ht="25.5">
      <c r="A292" s="8">
        <v>281</v>
      </c>
      <c r="B292" s="119" t="s">
        <v>2882</v>
      </c>
      <c r="C292" s="115" t="s">
        <v>1273</v>
      </c>
      <c r="D292" s="119" t="s">
        <v>2882</v>
      </c>
      <c r="E292" s="29" t="s">
        <v>2883</v>
      </c>
      <c r="F292" s="68" t="s">
        <v>2884</v>
      </c>
      <c r="G292" s="29" t="s">
        <v>1274</v>
      </c>
      <c r="H292" s="8">
        <v>5</v>
      </c>
      <c r="I292" s="129" t="s">
        <v>1275</v>
      </c>
      <c r="J292" s="8" t="s">
        <v>339</v>
      </c>
      <c r="K292" s="29" t="s">
        <v>346</v>
      </c>
      <c r="L292" s="97" t="s">
        <v>1279</v>
      </c>
      <c r="M292" s="96" t="s">
        <v>1280</v>
      </c>
      <c r="N292" s="8">
        <v>2011</v>
      </c>
      <c r="O292" s="96">
        <v>1461</v>
      </c>
      <c r="P292" s="58">
        <v>66</v>
      </c>
      <c r="Q292" s="58">
        <v>1740</v>
      </c>
      <c r="R292" s="58">
        <v>5</v>
      </c>
      <c r="S292" s="150"/>
      <c r="T292" s="58" t="s">
        <v>1281</v>
      </c>
      <c r="U292" s="58">
        <v>1</v>
      </c>
      <c r="V292" s="58">
        <v>7</v>
      </c>
      <c r="W292" s="58">
        <v>2026</v>
      </c>
      <c r="X292" s="166">
        <v>4222263</v>
      </c>
      <c r="Y292" s="184"/>
    </row>
    <row r="293" spans="1:25" s="9" customFormat="1" ht="25.5">
      <c r="A293" s="8">
        <v>282</v>
      </c>
      <c r="B293" s="119" t="s">
        <v>2882</v>
      </c>
      <c r="C293" s="115" t="s">
        <v>1273</v>
      </c>
      <c r="D293" s="119" t="s">
        <v>2882</v>
      </c>
      <c r="E293" s="29" t="s">
        <v>2883</v>
      </c>
      <c r="F293" s="68" t="s">
        <v>2884</v>
      </c>
      <c r="G293" s="29" t="s">
        <v>1274</v>
      </c>
      <c r="H293" s="8">
        <v>5</v>
      </c>
      <c r="I293" s="129" t="s">
        <v>1275</v>
      </c>
      <c r="J293" s="8" t="s">
        <v>339</v>
      </c>
      <c r="K293" s="29" t="s">
        <v>1282</v>
      </c>
      <c r="L293" s="97" t="s">
        <v>1283</v>
      </c>
      <c r="M293" s="96" t="s">
        <v>1284</v>
      </c>
      <c r="N293" s="8">
        <v>2016</v>
      </c>
      <c r="O293" s="96">
        <v>1461</v>
      </c>
      <c r="P293" s="58">
        <v>66</v>
      </c>
      <c r="Q293" s="58">
        <v>1900</v>
      </c>
      <c r="R293" s="58">
        <v>7</v>
      </c>
      <c r="S293" s="150"/>
      <c r="T293" s="58" t="s">
        <v>1285</v>
      </c>
      <c r="U293" s="58">
        <v>15</v>
      </c>
      <c r="V293" s="58">
        <v>12</v>
      </c>
      <c r="W293" s="58">
        <v>2026</v>
      </c>
      <c r="X293" s="166">
        <v>4222263</v>
      </c>
      <c r="Y293" s="184"/>
    </row>
    <row r="294" spans="1:25" s="9" customFormat="1" ht="25.5">
      <c r="A294" s="8">
        <v>283</v>
      </c>
      <c r="B294" s="119" t="s">
        <v>2882</v>
      </c>
      <c r="C294" s="116" t="s">
        <v>1273</v>
      </c>
      <c r="D294" s="119" t="s">
        <v>2882</v>
      </c>
      <c r="E294" s="29" t="s">
        <v>2883</v>
      </c>
      <c r="F294" s="68" t="s">
        <v>2884</v>
      </c>
      <c r="G294" s="64" t="s">
        <v>1274</v>
      </c>
      <c r="H294" s="13">
        <v>5</v>
      </c>
      <c r="I294" s="129" t="s">
        <v>1286</v>
      </c>
      <c r="J294" s="13" t="s">
        <v>417</v>
      </c>
      <c r="K294" s="64" t="s">
        <v>1287</v>
      </c>
      <c r="L294" s="97" t="s">
        <v>1288</v>
      </c>
      <c r="M294" s="97" t="s">
        <v>1289</v>
      </c>
      <c r="N294" s="13">
        <v>2007</v>
      </c>
      <c r="O294" s="97">
        <v>4249</v>
      </c>
      <c r="P294" s="58">
        <v>130</v>
      </c>
      <c r="Q294" s="58">
        <v>8200</v>
      </c>
      <c r="R294" s="58">
        <v>22</v>
      </c>
      <c r="S294" s="58">
        <v>16</v>
      </c>
      <c r="T294" s="58" t="s">
        <v>1290</v>
      </c>
      <c r="U294" s="58">
        <v>1</v>
      </c>
      <c r="V294" s="58">
        <v>7</v>
      </c>
      <c r="W294" s="58">
        <v>2026</v>
      </c>
      <c r="X294" s="166">
        <v>4222263</v>
      </c>
      <c r="Y294" s="184"/>
    </row>
    <row r="295" spans="1:25" s="9" customFormat="1" ht="25.5">
      <c r="A295" s="8">
        <v>284</v>
      </c>
      <c r="B295" s="119" t="s">
        <v>2882</v>
      </c>
      <c r="C295" s="116" t="s">
        <v>1273</v>
      </c>
      <c r="D295" s="119" t="s">
        <v>2882</v>
      </c>
      <c r="E295" s="29" t="s">
        <v>2883</v>
      </c>
      <c r="F295" s="68" t="s">
        <v>2884</v>
      </c>
      <c r="G295" s="64" t="s">
        <v>1274</v>
      </c>
      <c r="H295" s="13">
        <v>5</v>
      </c>
      <c r="I295" s="129" t="s">
        <v>1286</v>
      </c>
      <c r="J295" s="13" t="s">
        <v>291</v>
      </c>
      <c r="K295" s="64" t="s">
        <v>292</v>
      </c>
      <c r="L295" s="97" t="s">
        <v>1291</v>
      </c>
      <c r="M295" s="97" t="s">
        <v>1292</v>
      </c>
      <c r="N295" s="13">
        <v>2014</v>
      </c>
      <c r="O295" s="97">
        <v>2998</v>
      </c>
      <c r="P295" s="58">
        <v>107</v>
      </c>
      <c r="Q295" s="58">
        <v>7000</v>
      </c>
      <c r="R295" s="58">
        <v>22</v>
      </c>
      <c r="S295" s="58">
        <v>16</v>
      </c>
      <c r="T295" s="58" t="s">
        <v>1293</v>
      </c>
      <c r="U295" s="58">
        <v>15</v>
      </c>
      <c r="V295" s="58">
        <v>12</v>
      </c>
      <c r="W295" s="58">
        <v>2026</v>
      </c>
      <c r="X295" s="166">
        <v>4222263</v>
      </c>
      <c r="Y295" s="184"/>
    </row>
    <row r="296" spans="1:25" s="9" customFormat="1" ht="25.5">
      <c r="A296" s="8">
        <v>285</v>
      </c>
      <c r="B296" s="119" t="s">
        <v>2882</v>
      </c>
      <c r="C296" s="116" t="s">
        <v>1273</v>
      </c>
      <c r="D296" s="119" t="s">
        <v>2882</v>
      </c>
      <c r="E296" s="29" t="s">
        <v>2883</v>
      </c>
      <c r="F296" s="68" t="s">
        <v>2884</v>
      </c>
      <c r="G296" s="64" t="s">
        <v>1274</v>
      </c>
      <c r="H296" s="13">
        <v>5</v>
      </c>
      <c r="I296" s="129" t="s">
        <v>1294</v>
      </c>
      <c r="J296" s="13" t="s">
        <v>417</v>
      </c>
      <c r="K296" s="64" t="s">
        <v>474</v>
      </c>
      <c r="L296" s="97" t="s">
        <v>1295</v>
      </c>
      <c r="M296" s="97" t="s">
        <v>1296</v>
      </c>
      <c r="N296" s="13">
        <v>2007</v>
      </c>
      <c r="O296" s="97">
        <v>2148</v>
      </c>
      <c r="P296" s="58">
        <v>110</v>
      </c>
      <c r="Q296" s="58">
        <v>4600</v>
      </c>
      <c r="R296" s="58">
        <v>16</v>
      </c>
      <c r="S296" s="58">
        <v>10</v>
      </c>
      <c r="T296" s="58" t="s">
        <v>1297</v>
      </c>
      <c r="U296" s="58">
        <v>24</v>
      </c>
      <c r="V296" s="58">
        <v>11</v>
      </c>
      <c r="W296" s="58">
        <v>2026</v>
      </c>
      <c r="X296" s="166">
        <v>4222263</v>
      </c>
      <c r="Y296" s="184"/>
    </row>
    <row r="297" spans="1:25" s="9" customFormat="1" ht="25.5">
      <c r="A297" s="8">
        <v>286</v>
      </c>
      <c r="B297" s="119" t="s">
        <v>2882</v>
      </c>
      <c r="C297" s="116" t="s">
        <v>1273</v>
      </c>
      <c r="D297" s="119" t="s">
        <v>2882</v>
      </c>
      <c r="E297" s="29" t="s">
        <v>2883</v>
      </c>
      <c r="F297" s="68" t="s">
        <v>2884</v>
      </c>
      <c r="G297" s="64" t="s">
        <v>1274</v>
      </c>
      <c r="H297" s="13">
        <v>5</v>
      </c>
      <c r="I297" s="129" t="s">
        <v>1286</v>
      </c>
      <c r="J297" s="13" t="s">
        <v>1298</v>
      </c>
      <c r="K297" s="64" t="s">
        <v>332</v>
      </c>
      <c r="L297" s="97" t="s">
        <v>1299</v>
      </c>
      <c r="M297" s="97" t="s">
        <v>1300</v>
      </c>
      <c r="N297" s="13">
        <v>2016</v>
      </c>
      <c r="O297" s="97">
        <v>1968</v>
      </c>
      <c r="P297" s="58">
        <v>120</v>
      </c>
      <c r="Q297" s="58">
        <v>7000</v>
      </c>
      <c r="R297" s="58">
        <v>16</v>
      </c>
      <c r="S297" s="58">
        <v>11</v>
      </c>
      <c r="T297" s="58" t="s">
        <v>1301</v>
      </c>
      <c r="U297" s="58">
        <v>4</v>
      </c>
      <c r="V297" s="58">
        <v>1</v>
      </c>
      <c r="W297" s="58">
        <v>2027</v>
      </c>
      <c r="X297" s="166">
        <v>4222263</v>
      </c>
      <c r="Y297" s="184"/>
    </row>
    <row r="298" spans="1:25" s="9" customFormat="1" ht="25.5">
      <c r="A298" s="8">
        <v>287</v>
      </c>
      <c r="B298" s="119" t="s">
        <v>2882</v>
      </c>
      <c r="C298" s="116" t="s">
        <v>1273</v>
      </c>
      <c r="D298" s="119" t="s">
        <v>2882</v>
      </c>
      <c r="E298" s="29" t="s">
        <v>2883</v>
      </c>
      <c r="F298" s="68" t="s">
        <v>2884</v>
      </c>
      <c r="G298" s="64" t="s">
        <v>1274</v>
      </c>
      <c r="H298" s="13">
        <v>5</v>
      </c>
      <c r="I298" s="129" t="s">
        <v>1275</v>
      </c>
      <c r="J298" s="13" t="s">
        <v>339</v>
      </c>
      <c r="K298" s="64" t="s">
        <v>1302</v>
      </c>
      <c r="L298" s="97" t="s">
        <v>1303</v>
      </c>
      <c r="M298" s="97" t="s">
        <v>1304</v>
      </c>
      <c r="N298" s="13">
        <v>2006</v>
      </c>
      <c r="O298" s="97">
        <v>1598</v>
      </c>
      <c r="P298" s="58">
        <v>64</v>
      </c>
      <c r="Q298" s="58">
        <v>1740</v>
      </c>
      <c r="R298" s="58">
        <v>5</v>
      </c>
      <c r="S298" s="150"/>
      <c r="T298" s="58" t="s">
        <v>1305</v>
      </c>
      <c r="U298" s="58">
        <v>15</v>
      </c>
      <c r="V298" s="58">
        <v>9</v>
      </c>
      <c r="W298" s="58">
        <v>2026</v>
      </c>
      <c r="X298" s="166">
        <v>4222263</v>
      </c>
      <c r="Y298" s="184"/>
    </row>
    <row r="299" spans="1:25" s="9" customFormat="1" ht="25.5">
      <c r="A299" s="8">
        <v>288</v>
      </c>
      <c r="B299" s="119" t="s">
        <v>2882</v>
      </c>
      <c r="C299" s="116" t="s">
        <v>1273</v>
      </c>
      <c r="D299" s="119" t="s">
        <v>2882</v>
      </c>
      <c r="E299" s="29" t="s">
        <v>2883</v>
      </c>
      <c r="F299" s="68" t="s">
        <v>2884</v>
      </c>
      <c r="G299" s="64" t="s">
        <v>1274</v>
      </c>
      <c r="H299" s="13">
        <v>5</v>
      </c>
      <c r="I299" s="129" t="s">
        <v>1294</v>
      </c>
      <c r="J299" s="13" t="s">
        <v>339</v>
      </c>
      <c r="K299" s="64" t="s">
        <v>1306</v>
      </c>
      <c r="L299" s="97" t="s">
        <v>1307</v>
      </c>
      <c r="M299" s="97" t="s">
        <v>1308</v>
      </c>
      <c r="N299" s="13">
        <v>2012</v>
      </c>
      <c r="O299" s="97">
        <v>1461</v>
      </c>
      <c r="P299" s="58">
        <v>55</v>
      </c>
      <c r="Q299" s="58">
        <v>2006</v>
      </c>
      <c r="R299" s="58">
        <v>2</v>
      </c>
      <c r="S299" s="150"/>
      <c r="T299" s="58" t="s">
        <v>1309</v>
      </c>
      <c r="U299" s="58">
        <v>1</v>
      </c>
      <c r="V299" s="58">
        <v>7</v>
      </c>
      <c r="W299" s="58">
        <v>2026</v>
      </c>
      <c r="X299" s="166">
        <v>4222263</v>
      </c>
      <c r="Y299" s="184"/>
    </row>
    <row r="300" spans="1:25" s="9" customFormat="1" ht="25.5">
      <c r="A300" s="8">
        <v>289</v>
      </c>
      <c r="B300" s="119" t="s">
        <v>2882</v>
      </c>
      <c r="C300" s="116" t="s">
        <v>1273</v>
      </c>
      <c r="D300" s="119" t="s">
        <v>2882</v>
      </c>
      <c r="E300" s="29" t="s">
        <v>2883</v>
      </c>
      <c r="F300" s="68" t="s">
        <v>2884</v>
      </c>
      <c r="G300" s="64" t="s">
        <v>1274</v>
      </c>
      <c r="H300" s="13">
        <v>5</v>
      </c>
      <c r="I300" s="129" t="s">
        <v>1286</v>
      </c>
      <c r="J300" s="13" t="s">
        <v>1298</v>
      </c>
      <c r="K300" s="64" t="s">
        <v>1310</v>
      </c>
      <c r="L300" s="97" t="s">
        <v>1311</v>
      </c>
      <c r="M300" s="97" t="s">
        <v>1312</v>
      </c>
      <c r="N300" s="13">
        <v>2000</v>
      </c>
      <c r="O300" s="97">
        <v>2461</v>
      </c>
      <c r="P300" s="58">
        <v>66</v>
      </c>
      <c r="Q300" s="58">
        <v>4600</v>
      </c>
      <c r="R300" s="58">
        <v>21</v>
      </c>
      <c r="S300" s="150"/>
      <c r="T300" s="58">
        <v>321723</v>
      </c>
      <c r="U300" s="58">
        <v>10</v>
      </c>
      <c r="V300" s="58">
        <v>7</v>
      </c>
      <c r="W300" s="58">
        <v>2026</v>
      </c>
      <c r="X300" s="166">
        <v>4222263</v>
      </c>
      <c r="Y300" s="184"/>
    </row>
    <row r="301" spans="1:25" s="9" customFormat="1" ht="25.5">
      <c r="A301" s="8">
        <v>290</v>
      </c>
      <c r="B301" s="119" t="s">
        <v>2882</v>
      </c>
      <c r="C301" s="116" t="s">
        <v>1273</v>
      </c>
      <c r="D301" s="119" t="s">
        <v>2882</v>
      </c>
      <c r="E301" s="29" t="s">
        <v>2883</v>
      </c>
      <c r="F301" s="68" t="s">
        <v>2884</v>
      </c>
      <c r="G301" s="64" t="s">
        <v>1274</v>
      </c>
      <c r="H301" s="13">
        <v>5</v>
      </c>
      <c r="I301" s="129" t="s">
        <v>1286</v>
      </c>
      <c r="J301" s="13" t="s">
        <v>291</v>
      </c>
      <c r="K301" s="64" t="s">
        <v>292</v>
      </c>
      <c r="L301" s="97" t="s">
        <v>1313</v>
      </c>
      <c r="M301" s="97" t="s">
        <v>1314</v>
      </c>
      <c r="N301" s="13">
        <v>2009</v>
      </c>
      <c r="O301" s="97">
        <v>2998</v>
      </c>
      <c r="P301" s="58">
        <v>107</v>
      </c>
      <c r="Q301" s="58">
        <v>5000</v>
      </c>
      <c r="R301" s="58">
        <v>17</v>
      </c>
      <c r="S301" s="150"/>
      <c r="T301" s="58" t="s">
        <v>1315</v>
      </c>
      <c r="U301" s="58">
        <v>27</v>
      </c>
      <c r="V301" s="58">
        <v>9</v>
      </c>
      <c r="W301" s="58">
        <v>2026</v>
      </c>
      <c r="X301" s="166">
        <v>4222263</v>
      </c>
      <c r="Y301" s="184"/>
    </row>
    <row r="302" spans="1:25" s="46" customFormat="1" ht="25.5">
      <c r="A302" s="8">
        <v>291</v>
      </c>
      <c r="B302" s="119" t="s">
        <v>2882</v>
      </c>
      <c r="C302" s="116" t="s">
        <v>1273</v>
      </c>
      <c r="D302" s="119" t="s">
        <v>2882</v>
      </c>
      <c r="E302" s="29" t="s">
        <v>2883</v>
      </c>
      <c r="F302" s="68" t="s">
        <v>2884</v>
      </c>
      <c r="G302" s="64" t="s">
        <v>1274</v>
      </c>
      <c r="H302" s="13">
        <v>5</v>
      </c>
      <c r="I302" s="129" t="s">
        <v>483</v>
      </c>
      <c r="J302" s="13" t="s">
        <v>291</v>
      </c>
      <c r="K302" s="29" t="s">
        <v>1316</v>
      </c>
      <c r="L302" s="97" t="s">
        <v>1317</v>
      </c>
      <c r="M302" s="8" t="s">
        <v>1318</v>
      </c>
      <c r="N302" s="8">
        <v>2007</v>
      </c>
      <c r="O302" s="8">
        <v>2998</v>
      </c>
      <c r="P302" s="8">
        <v>107</v>
      </c>
      <c r="Q302" s="8">
        <v>5000</v>
      </c>
      <c r="R302" s="8">
        <v>20</v>
      </c>
      <c r="S302" s="8"/>
      <c r="T302" s="8" t="s">
        <v>1319</v>
      </c>
      <c r="U302" s="8">
        <v>23</v>
      </c>
      <c r="V302" s="8">
        <v>6</v>
      </c>
      <c r="W302" s="8">
        <v>2026</v>
      </c>
      <c r="X302" s="166">
        <v>4222263</v>
      </c>
      <c r="Y302" s="4"/>
    </row>
    <row r="303" spans="1:25" s="46" customFormat="1" ht="25.5">
      <c r="A303" s="8">
        <v>292</v>
      </c>
      <c r="B303" s="119" t="s">
        <v>2882</v>
      </c>
      <c r="C303" s="116" t="s">
        <v>1273</v>
      </c>
      <c r="D303" s="119" t="s">
        <v>2882</v>
      </c>
      <c r="E303" s="29" t="s">
        <v>2883</v>
      </c>
      <c r="F303" s="68" t="s">
        <v>2884</v>
      </c>
      <c r="G303" s="64" t="s">
        <v>1274</v>
      </c>
      <c r="H303" s="13">
        <v>5</v>
      </c>
      <c r="I303" s="129" t="s">
        <v>1286</v>
      </c>
      <c r="J303" s="13" t="s">
        <v>291</v>
      </c>
      <c r="K303" s="64" t="s">
        <v>292</v>
      </c>
      <c r="L303" s="8" t="s">
        <v>1320</v>
      </c>
      <c r="M303" s="8" t="s">
        <v>1321</v>
      </c>
      <c r="N303" s="8">
        <v>2025</v>
      </c>
      <c r="O303" s="8">
        <v>2998</v>
      </c>
      <c r="P303" s="8">
        <v>129</v>
      </c>
      <c r="Q303" s="8">
        <v>7000</v>
      </c>
      <c r="R303" s="8">
        <v>22</v>
      </c>
      <c r="S303" s="8">
        <v>16</v>
      </c>
      <c r="T303" s="8" t="s">
        <v>1322</v>
      </c>
      <c r="U303" s="8">
        <v>14</v>
      </c>
      <c r="V303" s="8">
        <v>10</v>
      </c>
      <c r="W303" s="8">
        <v>2026</v>
      </c>
      <c r="X303" s="166">
        <v>4222263</v>
      </c>
      <c r="Y303" s="4"/>
    </row>
    <row r="304" spans="1:25" s="46" customFormat="1" ht="25.5">
      <c r="A304" s="8">
        <v>293</v>
      </c>
      <c r="B304" s="119" t="s">
        <v>2882</v>
      </c>
      <c r="C304" s="116" t="s">
        <v>1273</v>
      </c>
      <c r="D304" s="119" t="s">
        <v>2882</v>
      </c>
      <c r="E304" s="29" t="s">
        <v>2883</v>
      </c>
      <c r="F304" s="68" t="s">
        <v>2884</v>
      </c>
      <c r="G304" s="64" t="s">
        <v>1274</v>
      </c>
      <c r="H304" s="13">
        <v>5</v>
      </c>
      <c r="I304" s="129" t="s">
        <v>1286</v>
      </c>
      <c r="J304" s="13" t="s">
        <v>291</v>
      </c>
      <c r="K304" s="64" t="s">
        <v>292</v>
      </c>
      <c r="L304" s="8" t="s">
        <v>1324</v>
      </c>
      <c r="M304" s="58" t="s">
        <v>1325</v>
      </c>
      <c r="N304" s="8">
        <v>2025</v>
      </c>
      <c r="O304" s="8">
        <v>2998</v>
      </c>
      <c r="P304" s="8">
        <v>129</v>
      </c>
      <c r="Q304" s="8">
        <v>5600</v>
      </c>
      <c r="R304" s="8">
        <v>16</v>
      </c>
      <c r="S304" s="8">
        <v>12</v>
      </c>
      <c r="T304" s="58" t="s">
        <v>1326</v>
      </c>
      <c r="U304" s="8">
        <v>14</v>
      </c>
      <c r="V304" s="8">
        <v>10</v>
      </c>
      <c r="W304" s="8">
        <v>2026</v>
      </c>
      <c r="X304" s="166">
        <v>4222263</v>
      </c>
      <c r="Y304" s="4"/>
    </row>
    <row r="305" spans="1:25" s="46" customFormat="1" ht="28.5" customHeight="1">
      <c r="A305" s="8">
        <v>294</v>
      </c>
      <c r="B305" s="44" t="s">
        <v>2885</v>
      </c>
      <c r="C305" s="68" t="s">
        <v>2886</v>
      </c>
      <c r="D305" s="44" t="s">
        <v>2885</v>
      </c>
      <c r="E305" s="29" t="s">
        <v>2887</v>
      </c>
      <c r="F305" s="29" t="s">
        <v>1327</v>
      </c>
      <c r="G305" s="29" t="s">
        <v>1328</v>
      </c>
      <c r="H305" s="8">
        <v>41</v>
      </c>
      <c r="I305" s="29" t="s">
        <v>1329</v>
      </c>
      <c r="J305" s="8" t="s">
        <v>237</v>
      </c>
      <c r="K305" s="29" t="s">
        <v>1330</v>
      </c>
      <c r="L305" s="8" t="s">
        <v>1331</v>
      </c>
      <c r="M305" s="7" t="s">
        <v>1332</v>
      </c>
      <c r="N305" s="8">
        <v>2007</v>
      </c>
      <c r="O305" s="8">
        <v>2148</v>
      </c>
      <c r="P305" s="8">
        <v>110</v>
      </c>
      <c r="Q305" s="8">
        <v>4600</v>
      </c>
      <c r="R305" s="8">
        <v>16</v>
      </c>
      <c r="S305" s="8">
        <v>10</v>
      </c>
      <c r="T305" s="8" t="s">
        <v>1333</v>
      </c>
      <c r="U305" s="8">
        <v>13</v>
      </c>
      <c r="V305" s="8">
        <v>11</v>
      </c>
      <c r="W305" s="8">
        <v>2026</v>
      </c>
      <c r="X305" s="8">
        <v>4297940</v>
      </c>
      <c r="Y305" s="4"/>
    </row>
    <row r="306" spans="1:25" s="46" customFormat="1" ht="28.5" customHeight="1">
      <c r="A306" s="8">
        <v>295</v>
      </c>
      <c r="B306" s="44" t="s">
        <v>2885</v>
      </c>
      <c r="C306" s="68" t="s">
        <v>2886</v>
      </c>
      <c r="D306" s="44" t="s">
        <v>2885</v>
      </c>
      <c r="E306" s="29" t="s">
        <v>2887</v>
      </c>
      <c r="F306" s="29" t="s">
        <v>1327</v>
      </c>
      <c r="G306" s="29" t="s">
        <v>1328</v>
      </c>
      <c r="H306" s="8">
        <v>41</v>
      </c>
      <c r="I306" s="29" t="s">
        <v>1329</v>
      </c>
      <c r="J306" s="8" t="s">
        <v>84</v>
      </c>
      <c r="K306" s="29" t="s">
        <v>1334</v>
      </c>
      <c r="L306" s="8" t="s">
        <v>1335</v>
      </c>
      <c r="M306" s="7" t="s">
        <v>1336</v>
      </c>
      <c r="N306" s="8">
        <v>2008</v>
      </c>
      <c r="O306" s="8">
        <v>2998</v>
      </c>
      <c r="P306" s="8">
        <v>107</v>
      </c>
      <c r="Q306" s="8">
        <v>5000</v>
      </c>
      <c r="R306" s="8">
        <v>17</v>
      </c>
      <c r="S306" s="8"/>
      <c r="T306" s="8" t="s">
        <v>1337</v>
      </c>
      <c r="U306" s="8">
        <v>23</v>
      </c>
      <c r="V306" s="8">
        <v>12</v>
      </c>
      <c r="W306" s="8">
        <v>2026</v>
      </c>
      <c r="X306" s="8">
        <v>4297940</v>
      </c>
      <c r="Y306" s="4"/>
    </row>
    <row r="307" spans="1:25" s="46" customFormat="1" ht="28.5" customHeight="1">
      <c r="A307" s="8">
        <v>296</v>
      </c>
      <c r="B307" s="44" t="s">
        <v>2885</v>
      </c>
      <c r="C307" s="68" t="s">
        <v>2886</v>
      </c>
      <c r="D307" s="44" t="s">
        <v>2885</v>
      </c>
      <c r="E307" s="29" t="s">
        <v>2887</v>
      </c>
      <c r="F307" s="29" t="s">
        <v>1327</v>
      </c>
      <c r="G307" s="29" t="s">
        <v>1328</v>
      </c>
      <c r="H307" s="8">
        <v>41</v>
      </c>
      <c r="I307" s="29" t="s">
        <v>1338</v>
      </c>
      <c r="J307" s="8" t="s">
        <v>84</v>
      </c>
      <c r="K307" s="29" t="s">
        <v>1339</v>
      </c>
      <c r="L307" s="8" t="s">
        <v>1340</v>
      </c>
      <c r="M307" s="7" t="s">
        <v>1341</v>
      </c>
      <c r="N307" s="8">
        <v>2008</v>
      </c>
      <c r="O307" s="8">
        <v>2998</v>
      </c>
      <c r="P307" s="8">
        <v>107</v>
      </c>
      <c r="Q307" s="8">
        <v>5200</v>
      </c>
      <c r="R307" s="8">
        <v>5</v>
      </c>
      <c r="S307" s="8">
        <v>1</v>
      </c>
      <c r="T307" s="8" t="s">
        <v>1342</v>
      </c>
      <c r="U307" s="8">
        <v>19</v>
      </c>
      <c r="V307" s="8">
        <v>12</v>
      </c>
      <c r="W307" s="8">
        <v>2026</v>
      </c>
      <c r="X307" s="8">
        <v>4297940</v>
      </c>
      <c r="Y307" s="4"/>
    </row>
    <row r="308" spans="1:25" s="46" customFormat="1" ht="28.5" customHeight="1">
      <c r="A308" s="8">
        <v>297</v>
      </c>
      <c r="B308" s="44" t="s">
        <v>2885</v>
      </c>
      <c r="C308" s="68" t="s">
        <v>2886</v>
      </c>
      <c r="D308" s="44" t="s">
        <v>2885</v>
      </c>
      <c r="E308" s="29" t="s">
        <v>2887</v>
      </c>
      <c r="F308" s="29" t="s">
        <v>1327</v>
      </c>
      <c r="G308" s="29" t="s">
        <v>1328</v>
      </c>
      <c r="H308" s="8">
        <v>41</v>
      </c>
      <c r="I308" s="29" t="s">
        <v>227</v>
      </c>
      <c r="J308" s="8" t="s">
        <v>1343</v>
      </c>
      <c r="K308" s="29" t="s">
        <v>1344</v>
      </c>
      <c r="L308" s="7" t="s">
        <v>1345</v>
      </c>
      <c r="M308" s="7" t="s">
        <v>1346</v>
      </c>
      <c r="N308" s="7">
        <v>2024</v>
      </c>
      <c r="O308" s="7">
        <v>0</v>
      </c>
      <c r="P308" s="7">
        <v>0</v>
      </c>
      <c r="Q308" s="7">
        <v>1315</v>
      </c>
      <c r="R308" s="7">
        <v>4</v>
      </c>
      <c r="S308" s="7"/>
      <c r="T308" s="7" t="s">
        <v>1347</v>
      </c>
      <c r="U308" s="7">
        <v>6</v>
      </c>
      <c r="V308" s="7">
        <v>11</v>
      </c>
      <c r="W308" s="7">
        <v>2026</v>
      </c>
      <c r="X308" s="8">
        <v>4297940</v>
      </c>
      <c r="Y308" s="4"/>
    </row>
    <row r="309" spans="1:25" s="46" customFormat="1" ht="28.5" customHeight="1">
      <c r="A309" s="8">
        <v>298</v>
      </c>
      <c r="B309" s="44" t="s">
        <v>2885</v>
      </c>
      <c r="C309" s="68" t="s">
        <v>2886</v>
      </c>
      <c r="D309" s="44" t="s">
        <v>2885</v>
      </c>
      <c r="E309" s="29" t="s">
        <v>2887</v>
      </c>
      <c r="F309" s="29" t="s">
        <v>1327</v>
      </c>
      <c r="G309" s="29" t="s">
        <v>1328</v>
      </c>
      <c r="H309" s="8">
        <v>41</v>
      </c>
      <c r="I309" s="29" t="s">
        <v>213</v>
      </c>
      <c r="J309" s="8" t="s">
        <v>79</v>
      </c>
      <c r="K309" s="29" t="s">
        <v>1348</v>
      </c>
      <c r="L309" s="7" t="s">
        <v>1349</v>
      </c>
      <c r="M309" s="7" t="s">
        <v>2975</v>
      </c>
      <c r="N309" s="7">
        <v>2014</v>
      </c>
      <c r="O309" s="7">
        <v>1461</v>
      </c>
      <c r="P309" s="7">
        <v>66</v>
      </c>
      <c r="Q309" s="7">
        <v>1590</v>
      </c>
      <c r="R309" s="7">
        <v>5</v>
      </c>
      <c r="S309" s="7"/>
      <c r="T309" s="7" t="s">
        <v>1350</v>
      </c>
      <c r="U309" s="7">
        <v>24</v>
      </c>
      <c r="V309" s="7">
        <v>6</v>
      </c>
      <c r="W309" s="7">
        <v>2026</v>
      </c>
      <c r="X309" s="8">
        <v>4297940</v>
      </c>
      <c r="Y309" s="4"/>
    </row>
    <row r="310" spans="1:25" s="46" customFormat="1" ht="28.5" customHeight="1">
      <c r="A310" s="8">
        <v>299</v>
      </c>
      <c r="B310" s="44" t="s">
        <v>2885</v>
      </c>
      <c r="C310" s="68" t="s">
        <v>2886</v>
      </c>
      <c r="D310" s="44" t="s">
        <v>2885</v>
      </c>
      <c r="E310" s="29" t="s">
        <v>2887</v>
      </c>
      <c r="F310" s="29" t="s">
        <v>1327</v>
      </c>
      <c r="G310" s="29" t="s">
        <v>1328</v>
      </c>
      <c r="H310" s="8">
        <v>41</v>
      </c>
      <c r="I310" s="29" t="s">
        <v>1351</v>
      </c>
      <c r="J310" s="8" t="s">
        <v>84</v>
      </c>
      <c r="K310" s="29" t="s">
        <v>1352</v>
      </c>
      <c r="L310" s="7" t="s">
        <v>1353</v>
      </c>
      <c r="M310" s="7" t="s">
        <v>1354</v>
      </c>
      <c r="N310" s="7">
        <v>2007</v>
      </c>
      <c r="O310" s="7">
        <v>2998</v>
      </c>
      <c r="P310" s="7">
        <v>107</v>
      </c>
      <c r="Q310" s="7">
        <v>6500</v>
      </c>
      <c r="R310" s="7">
        <v>22</v>
      </c>
      <c r="S310" s="7">
        <v>16</v>
      </c>
      <c r="T310" s="7" t="s">
        <v>1355</v>
      </c>
      <c r="U310" s="7">
        <v>29</v>
      </c>
      <c r="V310" s="7">
        <v>12</v>
      </c>
      <c r="W310" s="7">
        <v>2026</v>
      </c>
      <c r="X310" s="8">
        <v>4297940</v>
      </c>
      <c r="Y310" s="4"/>
    </row>
    <row r="311" spans="1:25" s="46" customFormat="1" ht="28.5" customHeight="1">
      <c r="A311" s="8">
        <v>300</v>
      </c>
      <c r="B311" s="44" t="s">
        <v>2885</v>
      </c>
      <c r="C311" s="68" t="s">
        <v>2886</v>
      </c>
      <c r="D311" s="44" t="s">
        <v>2885</v>
      </c>
      <c r="E311" s="29" t="s">
        <v>2887</v>
      </c>
      <c r="F311" s="29" t="s">
        <v>1327</v>
      </c>
      <c r="G311" s="29" t="s">
        <v>1328</v>
      </c>
      <c r="H311" s="8">
        <v>41</v>
      </c>
      <c r="I311" s="29" t="s">
        <v>213</v>
      </c>
      <c r="J311" s="8" t="s">
        <v>79</v>
      </c>
      <c r="K311" s="29" t="s">
        <v>1356</v>
      </c>
      <c r="L311" s="7" t="s">
        <v>1357</v>
      </c>
      <c r="M311" s="7" t="s">
        <v>1358</v>
      </c>
      <c r="N311" s="7">
        <v>2006</v>
      </c>
      <c r="O311" s="7">
        <v>1598</v>
      </c>
      <c r="P311" s="7">
        <v>64</v>
      </c>
      <c r="Q311" s="7">
        <v>1740</v>
      </c>
      <c r="R311" s="7">
        <v>5</v>
      </c>
      <c r="S311" s="7"/>
      <c r="T311" s="7" t="s">
        <v>1359</v>
      </c>
      <c r="U311" s="7">
        <v>27</v>
      </c>
      <c r="V311" s="7">
        <v>6</v>
      </c>
      <c r="W311" s="7">
        <v>2026</v>
      </c>
      <c r="X311" s="8">
        <v>4297940</v>
      </c>
      <c r="Y311" s="4"/>
    </row>
    <row r="312" spans="1:25" s="46" customFormat="1" ht="28.5" customHeight="1">
      <c r="A312" s="8">
        <v>301</v>
      </c>
      <c r="B312" s="44" t="s">
        <v>2885</v>
      </c>
      <c r="C312" s="68" t="s">
        <v>2886</v>
      </c>
      <c r="D312" s="44" t="s">
        <v>2885</v>
      </c>
      <c r="E312" s="29" t="s">
        <v>2887</v>
      </c>
      <c r="F312" s="29" t="s">
        <v>1327</v>
      </c>
      <c r="G312" s="29" t="s">
        <v>1328</v>
      </c>
      <c r="H312" s="8">
        <v>41</v>
      </c>
      <c r="I312" s="29" t="s">
        <v>213</v>
      </c>
      <c r="J312" s="8" t="s">
        <v>1343</v>
      </c>
      <c r="K312" s="29" t="s">
        <v>1344</v>
      </c>
      <c r="L312" s="7" t="s">
        <v>1360</v>
      </c>
      <c r="M312" s="7" t="s">
        <v>1361</v>
      </c>
      <c r="N312" s="7">
        <v>2024</v>
      </c>
      <c r="O312" s="7">
        <v>0</v>
      </c>
      <c r="P312" s="7">
        <v>0</v>
      </c>
      <c r="Q312" s="7">
        <v>1315</v>
      </c>
      <c r="R312" s="7">
        <v>4</v>
      </c>
      <c r="S312" s="7"/>
      <c r="T312" s="7" t="s">
        <v>1362</v>
      </c>
      <c r="U312" s="7">
        <v>6</v>
      </c>
      <c r="V312" s="7">
        <v>11</v>
      </c>
      <c r="W312" s="7">
        <v>2026</v>
      </c>
      <c r="X312" s="8">
        <v>4297940</v>
      </c>
      <c r="Y312" s="4"/>
    </row>
    <row r="313" spans="1:25" s="46" customFormat="1" ht="28.5" customHeight="1">
      <c r="A313" s="8">
        <v>302</v>
      </c>
      <c r="B313" s="44" t="s">
        <v>2885</v>
      </c>
      <c r="C313" s="68" t="s">
        <v>2886</v>
      </c>
      <c r="D313" s="44" t="s">
        <v>2885</v>
      </c>
      <c r="E313" s="29" t="s">
        <v>2887</v>
      </c>
      <c r="F313" s="29" t="s">
        <v>1327</v>
      </c>
      <c r="G313" s="29" t="s">
        <v>1328</v>
      </c>
      <c r="H313" s="8">
        <v>41</v>
      </c>
      <c r="I313" s="29" t="s">
        <v>1329</v>
      </c>
      <c r="J313" s="8" t="s">
        <v>84</v>
      </c>
      <c r="K313" s="29" t="s">
        <v>1363</v>
      </c>
      <c r="L313" s="7" t="s">
        <v>1364</v>
      </c>
      <c r="M313" s="7" t="s">
        <v>1365</v>
      </c>
      <c r="N313" s="7">
        <v>2014</v>
      </c>
      <c r="O313" s="7">
        <v>2998</v>
      </c>
      <c r="P313" s="7">
        <v>107</v>
      </c>
      <c r="Q313" s="7">
        <v>5000</v>
      </c>
      <c r="R313" s="7">
        <v>17</v>
      </c>
      <c r="S313" s="7">
        <v>11</v>
      </c>
      <c r="T313" s="7" t="s">
        <v>1366</v>
      </c>
      <c r="U313" s="7">
        <v>27</v>
      </c>
      <c r="V313" s="7">
        <v>11</v>
      </c>
      <c r="W313" s="7">
        <v>2026</v>
      </c>
      <c r="X313" s="8">
        <v>4297940</v>
      </c>
      <c r="Y313" s="4"/>
    </row>
    <row r="314" spans="1:25" s="46" customFormat="1" ht="28.5" customHeight="1">
      <c r="A314" s="8">
        <v>303</v>
      </c>
      <c r="B314" s="44" t="s">
        <v>2885</v>
      </c>
      <c r="C314" s="68" t="s">
        <v>2886</v>
      </c>
      <c r="D314" s="44" t="s">
        <v>2885</v>
      </c>
      <c r="E314" s="29" t="s">
        <v>2887</v>
      </c>
      <c r="F314" s="29" t="s">
        <v>1327</v>
      </c>
      <c r="G314" s="29" t="s">
        <v>1328</v>
      </c>
      <c r="H314" s="8">
        <v>41</v>
      </c>
      <c r="I314" s="29" t="s">
        <v>213</v>
      </c>
      <c r="J314" s="8" t="s">
        <v>79</v>
      </c>
      <c r="K314" s="29" t="s">
        <v>1367</v>
      </c>
      <c r="L314" s="7" t="s">
        <v>1368</v>
      </c>
      <c r="M314" s="7" t="s">
        <v>1369</v>
      </c>
      <c r="N314" s="7">
        <v>2017</v>
      </c>
      <c r="O314" s="7">
        <v>1461</v>
      </c>
      <c r="P314" s="7">
        <v>66</v>
      </c>
      <c r="Q314" s="7">
        <v>1555</v>
      </c>
      <c r="R314" s="7">
        <v>2</v>
      </c>
      <c r="S314" s="7"/>
      <c r="T314" s="7" t="s">
        <v>1370</v>
      </c>
      <c r="U314" s="7">
        <v>27</v>
      </c>
      <c r="V314" s="7">
        <v>11</v>
      </c>
      <c r="W314" s="7">
        <v>2026</v>
      </c>
      <c r="X314" s="8">
        <v>4297940</v>
      </c>
      <c r="Y314" s="4"/>
    </row>
    <row r="315" spans="1:25" s="46" customFormat="1" ht="28.5" customHeight="1">
      <c r="A315" s="8">
        <v>304</v>
      </c>
      <c r="B315" s="44" t="s">
        <v>2885</v>
      </c>
      <c r="C315" s="68" t="s">
        <v>2886</v>
      </c>
      <c r="D315" s="44" t="s">
        <v>2885</v>
      </c>
      <c r="E315" s="29" t="s">
        <v>2887</v>
      </c>
      <c r="F315" s="29" t="s">
        <v>1327</v>
      </c>
      <c r="G315" s="29" t="s">
        <v>1328</v>
      </c>
      <c r="H315" s="8">
        <v>41</v>
      </c>
      <c r="I315" s="29" t="s">
        <v>1371</v>
      </c>
      <c r="J315" s="8" t="s">
        <v>84</v>
      </c>
      <c r="K315" s="29" t="s">
        <v>1372</v>
      </c>
      <c r="L315" s="7" t="s">
        <v>1373</v>
      </c>
      <c r="M315" s="7" t="s">
        <v>1374</v>
      </c>
      <c r="N315" s="7">
        <v>2025</v>
      </c>
      <c r="O315" s="7">
        <v>2998</v>
      </c>
      <c r="P315" s="7">
        <v>129</v>
      </c>
      <c r="Q315" s="7">
        <v>7000</v>
      </c>
      <c r="R315" s="7">
        <v>22</v>
      </c>
      <c r="S315" s="7">
        <v>16</v>
      </c>
      <c r="T315" s="7" t="s">
        <v>1375</v>
      </c>
      <c r="U315" s="7">
        <v>17</v>
      </c>
      <c r="V315" s="7">
        <v>11</v>
      </c>
      <c r="W315" s="7">
        <v>2026</v>
      </c>
      <c r="X315" s="8">
        <v>4297940</v>
      </c>
      <c r="Y315" s="4"/>
    </row>
    <row r="316" spans="1:25" s="46" customFormat="1" ht="28.5" customHeight="1">
      <c r="A316" s="8">
        <v>305</v>
      </c>
      <c r="B316" s="44" t="s">
        <v>2885</v>
      </c>
      <c r="C316" s="68" t="s">
        <v>2886</v>
      </c>
      <c r="D316" s="44" t="s">
        <v>2885</v>
      </c>
      <c r="E316" s="29" t="s">
        <v>2887</v>
      </c>
      <c r="F316" s="29" t="s">
        <v>1327</v>
      </c>
      <c r="G316" s="29" t="s">
        <v>1328</v>
      </c>
      <c r="H316" s="8">
        <v>41</v>
      </c>
      <c r="I316" s="29" t="s">
        <v>1351</v>
      </c>
      <c r="J316" s="8" t="s">
        <v>84</v>
      </c>
      <c r="K316" s="29" t="s">
        <v>1376</v>
      </c>
      <c r="L316" s="7" t="s">
        <v>1377</v>
      </c>
      <c r="M316" s="7" t="s">
        <v>1378</v>
      </c>
      <c r="N316" s="7">
        <v>2025</v>
      </c>
      <c r="O316" s="7">
        <v>2998</v>
      </c>
      <c r="P316" s="7">
        <v>129</v>
      </c>
      <c r="Q316" s="7">
        <v>5600</v>
      </c>
      <c r="R316" s="7">
        <v>16</v>
      </c>
      <c r="S316" s="7">
        <v>11</v>
      </c>
      <c r="T316" s="7" t="s">
        <v>1379</v>
      </c>
      <c r="U316" s="7">
        <v>16</v>
      </c>
      <c r="V316" s="7">
        <v>11</v>
      </c>
      <c r="W316" s="7">
        <v>2026</v>
      </c>
      <c r="X316" s="8">
        <v>4297940</v>
      </c>
      <c r="Y316" s="4"/>
    </row>
    <row r="317" spans="1:25" s="46" customFormat="1" ht="28.5" customHeight="1">
      <c r="A317" s="8">
        <v>306</v>
      </c>
      <c r="B317" s="44" t="s">
        <v>2885</v>
      </c>
      <c r="C317" s="68" t="s">
        <v>2886</v>
      </c>
      <c r="D317" s="44" t="s">
        <v>2885</v>
      </c>
      <c r="E317" s="29" t="s">
        <v>2887</v>
      </c>
      <c r="F317" s="29" t="s">
        <v>1327</v>
      </c>
      <c r="G317" s="29" t="s">
        <v>1328</v>
      </c>
      <c r="H317" s="8">
        <v>41</v>
      </c>
      <c r="I317" s="29" t="s">
        <v>114</v>
      </c>
      <c r="J317" s="8" t="s">
        <v>84</v>
      </c>
      <c r="K317" s="29" t="s">
        <v>1380</v>
      </c>
      <c r="L317" s="7" t="s">
        <v>1381</v>
      </c>
      <c r="M317" s="7" t="s">
        <v>1382</v>
      </c>
      <c r="N317" s="7">
        <v>2018</v>
      </c>
      <c r="O317" s="7">
        <v>2287</v>
      </c>
      <c r="P317" s="7">
        <v>100</v>
      </c>
      <c r="Q317" s="7">
        <v>3500</v>
      </c>
      <c r="R317" s="7">
        <v>3</v>
      </c>
      <c r="S317" s="7"/>
      <c r="T317" s="7" t="s">
        <v>1383</v>
      </c>
      <c r="U317" s="7">
        <v>18</v>
      </c>
      <c r="V317" s="7">
        <v>11</v>
      </c>
      <c r="W317" s="7">
        <v>2026</v>
      </c>
      <c r="X317" s="8">
        <v>4297940</v>
      </c>
      <c r="Y317" s="4"/>
    </row>
    <row r="318" spans="1:25" s="46" customFormat="1" ht="28.5" customHeight="1">
      <c r="A318" s="8">
        <v>307</v>
      </c>
      <c r="B318" s="44" t="s">
        <v>2885</v>
      </c>
      <c r="C318" s="68" t="s">
        <v>2886</v>
      </c>
      <c r="D318" s="44" t="s">
        <v>2885</v>
      </c>
      <c r="E318" s="29" t="s">
        <v>2887</v>
      </c>
      <c r="F318" s="29" t="s">
        <v>1327</v>
      </c>
      <c r="G318" s="29" t="s">
        <v>1328</v>
      </c>
      <c r="H318" s="8">
        <v>41</v>
      </c>
      <c r="I318" s="29" t="s">
        <v>1351</v>
      </c>
      <c r="J318" s="8" t="s">
        <v>84</v>
      </c>
      <c r="K318" s="29" t="s">
        <v>1376</v>
      </c>
      <c r="L318" s="7" t="s">
        <v>1384</v>
      </c>
      <c r="M318" s="7" t="s">
        <v>1385</v>
      </c>
      <c r="N318" s="7">
        <v>2025</v>
      </c>
      <c r="O318" s="7">
        <v>2998</v>
      </c>
      <c r="P318" s="7">
        <v>129</v>
      </c>
      <c r="Q318" s="7">
        <v>5600</v>
      </c>
      <c r="R318" s="7">
        <v>16</v>
      </c>
      <c r="S318" s="7">
        <v>11</v>
      </c>
      <c r="T318" s="7" t="s">
        <v>1386</v>
      </c>
      <c r="U318" s="7">
        <v>16</v>
      </c>
      <c r="V318" s="7">
        <v>11</v>
      </c>
      <c r="W318" s="7">
        <v>2026</v>
      </c>
      <c r="X318" s="8">
        <v>4297940</v>
      </c>
      <c r="Y318" s="4"/>
    </row>
    <row r="319" spans="1:25" s="46" customFormat="1" ht="28.5" customHeight="1">
      <c r="A319" s="8">
        <v>308</v>
      </c>
      <c r="B319" s="44" t="s">
        <v>2885</v>
      </c>
      <c r="C319" s="68" t="s">
        <v>2886</v>
      </c>
      <c r="D319" s="44" t="s">
        <v>2885</v>
      </c>
      <c r="E319" s="29" t="s">
        <v>2887</v>
      </c>
      <c r="F319" s="29" t="s">
        <v>1327</v>
      </c>
      <c r="G319" s="29" t="s">
        <v>1328</v>
      </c>
      <c r="H319" s="8">
        <v>41</v>
      </c>
      <c r="I319" s="29" t="s">
        <v>213</v>
      </c>
      <c r="J319" s="8" t="s">
        <v>79</v>
      </c>
      <c r="K319" s="29" t="s">
        <v>1387</v>
      </c>
      <c r="L319" s="8" t="s">
        <v>1388</v>
      </c>
      <c r="M319" s="7" t="s">
        <v>1389</v>
      </c>
      <c r="N319" s="8">
        <v>2013</v>
      </c>
      <c r="O319" s="8">
        <v>1461</v>
      </c>
      <c r="P319" s="8">
        <v>81</v>
      </c>
      <c r="Q319" s="8">
        <v>1844</v>
      </c>
      <c r="R319" s="8">
        <v>5</v>
      </c>
      <c r="S319" s="8"/>
      <c r="T319" s="8" t="s">
        <v>1390</v>
      </c>
      <c r="U319" s="8">
        <v>24</v>
      </c>
      <c r="V319" s="8">
        <v>6</v>
      </c>
      <c r="W319" s="8">
        <v>2026</v>
      </c>
      <c r="X319" s="8">
        <v>4297940</v>
      </c>
      <c r="Y319" s="4"/>
    </row>
    <row r="320" spans="1:25" s="98" customFormat="1" ht="25.5">
      <c r="A320" s="8">
        <v>309</v>
      </c>
      <c r="B320" s="43" t="s">
        <v>2888</v>
      </c>
      <c r="C320" s="68" t="s">
        <v>1391</v>
      </c>
      <c r="D320" s="43" t="s">
        <v>2888</v>
      </c>
      <c r="E320" s="29" t="s">
        <v>1392</v>
      </c>
      <c r="F320" s="29" t="s">
        <v>1393</v>
      </c>
      <c r="G320" s="29" t="s">
        <v>1394</v>
      </c>
      <c r="H320" s="8">
        <v>2</v>
      </c>
      <c r="I320" s="29" t="s">
        <v>213</v>
      </c>
      <c r="J320" s="8" t="s">
        <v>339</v>
      </c>
      <c r="K320" s="68" t="s">
        <v>1395</v>
      </c>
      <c r="L320" s="8" t="s">
        <v>1396</v>
      </c>
      <c r="M320" s="8" t="s">
        <v>1397</v>
      </c>
      <c r="N320" s="8">
        <v>2006</v>
      </c>
      <c r="O320" s="8">
        <v>1598</v>
      </c>
      <c r="P320" s="8">
        <v>77</v>
      </c>
      <c r="Q320" s="8">
        <v>1600</v>
      </c>
      <c r="R320" s="8">
        <v>5</v>
      </c>
      <c r="S320" s="8">
        <v>0</v>
      </c>
      <c r="T320" s="8" t="s">
        <v>1398</v>
      </c>
      <c r="U320" s="8">
        <v>27</v>
      </c>
      <c r="V320" s="8">
        <v>8</v>
      </c>
      <c r="W320" s="8">
        <v>2026</v>
      </c>
      <c r="X320" s="8">
        <v>4344422</v>
      </c>
      <c r="Y320" s="43"/>
    </row>
    <row r="321" spans="1:25" s="98" customFormat="1" ht="25.5">
      <c r="A321" s="8">
        <v>310</v>
      </c>
      <c r="B321" s="43" t="s">
        <v>2888</v>
      </c>
      <c r="C321" s="68" t="s">
        <v>1391</v>
      </c>
      <c r="D321" s="43" t="s">
        <v>2888</v>
      </c>
      <c r="E321" s="29" t="s">
        <v>1392</v>
      </c>
      <c r="F321" s="29" t="s">
        <v>1393</v>
      </c>
      <c r="G321" s="29" t="s">
        <v>1394</v>
      </c>
      <c r="H321" s="8">
        <v>2</v>
      </c>
      <c r="I321" s="29" t="s">
        <v>213</v>
      </c>
      <c r="J321" s="8" t="s">
        <v>339</v>
      </c>
      <c r="K321" s="68" t="s">
        <v>1399</v>
      </c>
      <c r="L321" s="8" t="s">
        <v>1400</v>
      </c>
      <c r="M321" s="8" t="s">
        <v>1401</v>
      </c>
      <c r="N321" s="8">
        <v>2006</v>
      </c>
      <c r="O321" s="8">
        <v>1598</v>
      </c>
      <c r="P321" s="8">
        <v>64</v>
      </c>
      <c r="Q321" s="8">
        <v>1740</v>
      </c>
      <c r="R321" s="8">
        <v>5</v>
      </c>
      <c r="S321" s="8">
        <v>0</v>
      </c>
      <c r="T321" s="8" t="s">
        <v>1402</v>
      </c>
      <c r="U321" s="8">
        <v>7</v>
      </c>
      <c r="V321" s="8">
        <v>11</v>
      </c>
      <c r="W321" s="8">
        <v>2026</v>
      </c>
      <c r="X321" s="8">
        <v>4344422</v>
      </c>
      <c r="Y321" s="43"/>
    </row>
    <row r="322" spans="1:25" s="98" customFormat="1" ht="38.25">
      <c r="A322" s="8">
        <v>311</v>
      </c>
      <c r="B322" s="43" t="s">
        <v>2888</v>
      </c>
      <c r="C322" s="68" t="s">
        <v>1391</v>
      </c>
      <c r="D322" s="43" t="s">
        <v>2888</v>
      </c>
      <c r="E322" s="29" t="s">
        <v>1392</v>
      </c>
      <c r="F322" s="29" t="s">
        <v>1393</v>
      </c>
      <c r="G322" s="29" t="s">
        <v>1394</v>
      </c>
      <c r="H322" s="8">
        <v>2</v>
      </c>
      <c r="I322" s="29" t="s">
        <v>213</v>
      </c>
      <c r="J322" s="8" t="s">
        <v>412</v>
      </c>
      <c r="K322" s="68" t="s">
        <v>1403</v>
      </c>
      <c r="L322" s="8" t="s">
        <v>1404</v>
      </c>
      <c r="M322" s="8" t="s">
        <v>1405</v>
      </c>
      <c r="N322" s="8">
        <v>2009</v>
      </c>
      <c r="O322" s="8">
        <v>2461</v>
      </c>
      <c r="P322" s="8">
        <v>96</v>
      </c>
      <c r="Q322" s="8">
        <v>3200</v>
      </c>
      <c r="R322" s="8">
        <v>9</v>
      </c>
      <c r="S322" s="8">
        <v>0</v>
      </c>
      <c r="T322" s="8" t="s">
        <v>1406</v>
      </c>
      <c r="U322" s="8">
        <v>27</v>
      </c>
      <c r="V322" s="8">
        <v>6</v>
      </c>
      <c r="W322" s="8">
        <v>2026</v>
      </c>
      <c r="X322" s="8">
        <v>4344422</v>
      </c>
      <c r="Y322" s="43"/>
    </row>
    <row r="323" spans="1:25" s="98" customFormat="1" ht="25.5">
      <c r="A323" s="8">
        <v>312</v>
      </c>
      <c r="B323" s="43" t="s">
        <v>2888</v>
      </c>
      <c r="C323" s="68" t="s">
        <v>1391</v>
      </c>
      <c r="D323" s="43" t="s">
        <v>2888</v>
      </c>
      <c r="E323" s="29" t="s">
        <v>1392</v>
      </c>
      <c r="F323" s="29" t="s">
        <v>1393</v>
      </c>
      <c r="G323" s="29" t="s">
        <v>1394</v>
      </c>
      <c r="H323" s="8">
        <v>2</v>
      </c>
      <c r="I323" s="29" t="s">
        <v>213</v>
      </c>
      <c r="J323" s="8" t="s">
        <v>339</v>
      </c>
      <c r="K323" s="68" t="s">
        <v>1407</v>
      </c>
      <c r="L323" s="8" t="s">
        <v>1408</v>
      </c>
      <c r="M323" s="8" t="s">
        <v>1409</v>
      </c>
      <c r="N323" s="8">
        <v>2011</v>
      </c>
      <c r="O323" s="8">
        <v>1598</v>
      </c>
      <c r="P323" s="8">
        <v>62</v>
      </c>
      <c r="Q323" s="8">
        <v>1540</v>
      </c>
      <c r="R323" s="8">
        <v>5</v>
      </c>
      <c r="S323" s="8">
        <v>0</v>
      </c>
      <c r="T323" s="8" t="s">
        <v>1410</v>
      </c>
      <c r="U323" s="8">
        <v>28</v>
      </c>
      <c r="V323" s="8">
        <v>5</v>
      </c>
      <c r="W323" s="8">
        <v>2026</v>
      </c>
      <c r="X323" s="8">
        <v>4344422</v>
      </c>
      <c r="Y323" s="43"/>
    </row>
    <row r="324" spans="1:25" s="98" customFormat="1" ht="38.25">
      <c r="A324" s="8">
        <v>313</v>
      </c>
      <c r="B324" s="43" t="s">
        <v>2888</v>
      </c>
      <c r="C324" s="68" t="s">
        <v>1391</v>
      </c>
      <c r="D324" s="43" t="s">
        <v>2888</v>
      </c>
      <c r="E324" s="29" t="s">
        <v>1392</v>
      </c>
      <c r="F324" s="29" t="s">
        <v>1393</v>
      </c>
      <c r="G324" s="29" t="s">
        <v>1394</v>
      </c>
      <c r="H324" s="8">
        <v>2</v>
      </c>
      <c r="I324" s="29" t="s">
        <v>882</v>
      </c>
      <c r="J324" s="8" t="s">
        <v>417</v>
      </c>
      <c r="K324" s="68" t="s">
        <v>1411</v>
      </c>
      <c r="L324" s="8" t="s">
        <v>1412</v>
      </c>
      <c r="M324" s="8" t="s">
        <v>1413</v>
      </c>
      <c r="N324" s="8">
        <v>2007</v>
      </c>
      <c r="O324" s="8">
        <v>2148</v>
      </c>
      <c r="P324" s="8">
        <v>110</v>
      </c>
      <c r="Q324" s="8">
        <v>4600</v>
      </c>
      <c r="R324" s="8">
        <v>16</v>
      </c>
      <c r="S324" s="8">
        <v>10</v>
      </c>
      <c r="T324" s="8" t="s">
        <v>1414</v>
      </c>
      <c r="U324" s="8">
        <v>17</v>
      </c>
      <c r="V324" s="8">
        <v>9</v>
      </c>
      <c r="W324" s="8">
        <v>2026</v>
      </c>
      <c r="X324" s="8">
        <v>4344422</v>
      </c>
      <c r="Y324" s="43"/>
    </row>
    <row r="325" spans="1:25" s="98" customFormat="1" ht="25.5">
      <c r="A325" s="8">
        <v>314</v>
      </c>
      <c r="B325" s="43" t="s">
        <v>2888</v>
      </c>
      <c r="C325" s="68" t="s">
        <v>1391</v>
      </c>
      <c r="D325" s="43" t="s">
        <v>2888</v>
      </c>
      <c r="E325" s="29" t="s">
        <v>1392</v>
      </c>
      <c r="F325" s="29" t="s">
        <v>1393</v>
      </c>
      <c r="G325" s="29" t="s">
        <v>1394</v>
      </c>
      <c r="H325" s="8">
        <v>2</v>
      </c>
      <c r="I325" s="29" t="s">
        <v>882</v>
      </c>
      <c r="J325" s="8" t="s">
        <v>303</v>
      </c>
      <c r="K325" s="68" t="s">
        <v>1415</v>
      </c>
      <c r="L325" s="8" t="s">
        <v>1416</v>
      </c>
      <c r="M325" s="8" t="s">
        <v>1417</v>
      </c>
      <c r="N325" s="8">
        <v>2009</v>
      </c>
      <c r="O325" s="8">
        <v>2998</v>
      </c>
      <c r="P325" s="8">
        <v>107</v>
      </c>
      <c r="Q325" s="8">
        <v>5000</v>
      </c>
      <c r="R325" s="8">
        <v>10</v>
      </c>
      <c r="S325" s="8">
        <v>6</v>
      </c>
      <c r="T325" s="8" t="s">
        <v>1418</v>
      </c>
      <c r="U325" s="8">
        <v>30</v>
      </c>
      <c r="V325" s="8">
        <v>6</v>
      </c>
      <c r="W325" s="8">
        <v>2026</v>
      </c>
      <c r="X325" s="8">
        <v>4344422</v>
      </c>
      <c r="Y325" s="43"/>
    </row>
    <row r="326" spans="1:25" s="98" customFormat="1" ht="25.5">
      <c r="A326" s="8">
        <v>315</v>
      </c>
      <c r="B326" s="43" t="s">
        <v>2888</v>
      </c>
      <c r="C326" s="68" t="s">
        <v>1391</v>
      </c>
      <c r="D326" s="43" t="s">
        <v>2888</v>
      </c>
      <c r="E326" s="29" t="s">
        <v>1392</v>
      </c>
      <c r="F326" s="29" t="s">
        <v>1393</v>
      </c>
      <c r="G326" s="29" t="s">
        <v>1394</v>
      </c>
      <c r="H326" s="8">
        <v>2</v>
      </c>
      <c r="I326" s="29" t="s">
        <v>882</v>
      </c>
      <c r="J326" s="8" t="s">
        <v>303</v>
      </c>
      <c r="K326" s="68" t="s">
        <v>1419</v>
      </c>
      <c r="L326" s="8" t="s">
        <v>1420</v>
      </c>
      <c r="M326" s="8" t="s">
        <v>1421</v>
      </c>
      <c r="N326" s="8">
        <v>2019</v>
      </c>
      <c r="O326" s="8">
        <v>2998</v>
      </c>
      <c r="P326" s="8">
        <v>132</v>
      </c>
      <c r="Q326" s="8">
        <v>6500</v>
      </c>
      <c r="R326" s="8">
        <v>23</v>
      </c>
      <c r="S326" s="8">
        <v>16</v>
      </c>
      <c r="T326" s="8" t="s">
        <v>1422</v>
      </c>
      <c r="U326" s="8">
        <v>11</v>
      </c>
      <c r="V326" s="8">
        <v>12</v>
      </c>
      <c r="W326" s="8">
        <v>2026</v>
      </c>
      <c r="X326" s="8">
        <v>4344422</v>
      </c>
      <c r="Y326" s="43"/>
    </row>
    <row r="327" spans="1:25" s="98" customFormat="1" ht="25.5">
      <c r="A327" s="8">
        <v>316</v>
      </c>
      <c r="B327" s="43" t="s">
        <v>2888</v>
      </c>
      <c r="C327" s="68" t="s">
        <v>1391</v>
      </c>
      <c r="D327" s="43" t="s">
        <v>2888</v>
      </c>
      <c r="E327" s="29" t="s">
        <v>1392</v>
      </c>
      <c r="F327" s="29" t="s">
        <v>1393</v>
      </c>
      <c r="G327" s="29" t="s">
        <v>1394</v>
      </c>
      <c r="H327" s="8">
        <v>2</v>
      </c>
      <c r="I327" s="29" t="s">
        <v>213</v>
      </c>
      <c r="J327" s="8" t="s">
        <v>339</v>
      </c>
      <c r="K327" s="68" t="s">
        <v>1423</v>
      </c>
      <c r="L327" s="8" t="s">
        <v>1424</v>
      </c>
      <c r="M327" s="8" t="s">
        <v>1425</v>
      </c>
      <c r="N327" s="8">
        <v>2023</v>
      </c>
      <c r="O327" s="8">
        <v>1461</v>
      </c>
      <c r="P327" s="8">
        <v>84</v>
      </c>
      <c r="Q327" s="8">
        <v>1949</v>
      </c>
      <c r="R327" s="8">
        <v>4</v>
      </c>
      <c r="S327" s="8">
        <v>2</v>
      </c>
      <c r="T327" s="8" t="s">
        <v>1426</v>
      </c>
      <c r="U327" s="8">
        <v>23</v>
      </c>
      <c r="V327" s="8">
        <v>10</v>
      </c>
      <c r="W327" s="8">
        <v>2026</v>
      </c>
      <c r="X327" s="8">
        <v>4344422</v>
      </c>
      <c r="Y327" s="43"/>
    </row>
    <row r="328" spans="1:25" s="98" customFormat="1" ht="25.5">
      <c r="A328" s="8">
        <v>317</v>
      </c>
      <c r="B328" s="43" t="s">
        <v>2888</v>
      </c>
      <c r="C328" s="68" t="s">
        <v>1391</v>
      </c>
      <c r="D328" s="43" t="s">
        <v>2888</v>
      </c>
      <c r="E328" s="29" t="s">
        <v>1392</v>
      </c>
      <c r="F328" s="29" t="s">
        <v>1393</v>
      </c>
      <c r="G328" s="29" t="s">
        <v>1394</v>
      </c>
      <c r="H328" s="8">
        <v>2</v>
      </c>
      <c r="I328" s="29" t="s">
        <v>882</v>
      </c>
      <c r="J328" s="8" t="s">
        <v>303</v>
      </c>
      <c r="K328" s="68" t="s">
        <v>1427</v>
      </c>
      <c r="L328" s="8" t="s">
        <v>1428</v>
      </c>
      <c r="M328" s="8" t="s">
        <v>1429</v>
      </c>
      <c r="N328" s="8">
        <v>2025</v>
      </c>
      <c r="O328" s="8">
        <v>2998</v>
      </c>
      <c r="P328" s="8">
        <v>129</v>
      </c>
      <c r="Q328" s="8">
        <v>5600</v>
      </c>
      <c r="R328" s="8">
        <v>16</v>
      </c>
      <c r="S328" s="8">
        <v>11</v>
      </c>
      <c r="T328" s="8" t="s">
        <v>1430</v>
      </c>
      <c r="U328" s="8">
        <v>12</v>
      </c>
      <c r="V328" s="8">
        <v>10</v>
      </c>
      <c r="W328" s="8">
        <v>2026</v>
      </c>
      <c r="X328" s="8">
        <v>4344422</v>
      </c>
      <c r="Y328" s="43"/>
    </row>
    <row r="329" spans="1:25" s="98" customFormat="1" ht="25.5">
      <c r="A329" s="8">
        <v>318</v>
      </c>
      <c r="B329" s="43" t="s">
        <v>2888</v>
      </c>
      <c r="C329" s="68" t="s">
        <v>1391</v>
      </c>
      <c r="D329" s="43" t="s">
        <v>2888</v>
      </c>
      <c r="E329" s="29" t="s">
        <v>1392</v>
      </c>
      <c r="F329" s="29" t="s">
        <v>1393</v>
      </c>
      <c r="G329" s="29" t="s">
        <v>1394</v>
      </c>
      <c r="H329" s="8">
        <v>2</v>
      </c>
      <c r="I329" s="68" t="s">
        <v>1431</v>
      </c>
      <c r="J329" s="8" t="s">
        <v>339</v>
      </c>
      <c r="K329" s="68" t="s">
        <v>1432</v>
      </c>
      <c r="L329" s="8" t="s">
        <v>1433</v>
      </c>
      <c r="M329" s="8" t="s">
        <v>1434</v>
      </c>
      <c r="N329" s="8">
        <v>2024</v>
      </c>
      <c r="O329" s="8" t="s">
        <v>103</v>
      </c>
      <c r="P329" s="8">
        <v>48</v>
      </c>
      <c r="Q329" s="8">
        <v>1315</v>
      </c>
      <c r="R329" s="8">
        <v>4</v>
      </c>
      <c r="S329" s="8">
        <v>0</v>
      </c>
      <c r="T329" s="8" t="s">
        <v>1435</v>
      </c>
      <c r="U329" s="8">
        <v>29</v>
      </c>
      <c r="V329" s="8">
        <v>10</v>
      </c>
      <c r="W329" s="8">
        <v>2026</v>
      </c>
      <c r="X329" s="8">
        <v>4344422</v>
      </c>
      <c r="Y329" s="43"/>
    </row>
    <row r="330" spans="1:25" s="46" customFormat="1">
      <c r="A330" s="8">
        <v>319</v>
      </c>
      <c r="B330" s="52" t="s">
        <v>1436</v>
      </c>
      <c r="C330" s="29" t="s">
        <v>1437</v>
      </c>
      <c r="D330" s="52" t="s">
        <v>1436</v>
      </c>
      <c r="E330" s="29" t="s">
        <v>1438</v>
      </c>
      <c r="F330" s="29" t="s">
        <v>1438</v>
      </c>
      <c r="G330" s="29" t="s">
        <v>1439</v>
      </c>
      <c r="H330" s="8">
        <v>252</v>
      </c>
      <c r="I330" s="29" t="s">
        <v>213</v>
      </c>
      <c r="J330" s="8" t="s">
        <v>79</v>
      </c>
      <c r="K330" s="68" t="s">
        <v>1440</v>
      </c>
      <c r="L330" s="6" t="s">
        <v>1441</v>
      </c>
      <c r="M330" s="6" t="s">
        <v>1442</v>
      </c>
      <c r="N330" s="8">
        <v>2025</v>
      </c>
      <c r="O330" s="8">
        <v>1199</v>
      </c>
      <c r="P330" s="8">
        <v>96</v>
      </c>
      <c r="Q330" s="8">
        <v>1895</v>
      </c>
      <c r="R330" s="8">
        <v>4</v>
      </c>
      <c r="S330" s="8">
        <v>2</v>
      </c>
      <c r="T330" s="8" t="s">
        <v>1466</v>
      </c>
      <c r="U330" s="8">
        <v>10</v>
      </c>
      <c r="V330" s="8">
        <v>6</v>
      </c>
      <c r="W330" s="8">
        <v>2026</v>
      </c>
      <c r="X330" s="8">
        <v>3127263</v>
      </c>
      <c r="Y330" s="4"/>
    </row>
    <row r="331" spans="1:25" s="46" customFormat="1" ht="12" customHeight="1">
      <c r="A331" s="8">
        <v>320</v>
      </c>
      <c r="B331" s="52" t="s">
        <v>1436</v>
      </c>
      <c r="C331" s="29" t="s">
        <v>1437</v>
      </c>
      <c r="D331" s="52" t="s">
        <v>1436</v>
      </c>
      <c r="E331" s="29" t="s">
        <v>1438</v>
      </c>
      <c r="F331" s="29" t="s">
        <v>1438</v>
      </c>
      <c r="G331" s="29" t="s">
        <v>1439</v>
      </c>
      <c r="H331" s="8">
        <v>252</v>
      </c>
      <c r="I331" s="29" t="s">
        <v>213</v>
      </c>
      <c r="J331" s="8" t="s">
        <v>79</v>
      </c>
      <c r="K331" s="29" t="s">
        <v>190</v>
      </c>
      <c r="L331" s="6" t="s">
        <v>1443</v>
      </c>
      <c r="M331" s="6" t="s">
        <v>1444</v>
      </c>
      <c r="N331" s="8">
        <v>2011</v>
      </c>
      <c r="O331" s="8">
        <v>1598</v>
      </c>
      <c r="P331" s="8">
        <v>77</v>
      </c>
      <c r="Q331" s="8">
        <v>1800</v>
      </c>
      <c r="R331" s="8">
        <v>5</v>
      </c>
      <c r="S331" s="8" t="s">
        <v>1469</v>
      </c>
      <c r="T331" s="8" t="s">
        <v>1470</v>
      </c>
      <c r="U331" s="8">
        <v>23</v>
      </c>
      <c r="V331" s="8">
        <v>7</v>
      </c>
      <c r="W331" s="8">
        <v>2026</v>
      </c>
      <c r="X331" s="8">
        <v>3127263</v>
      </c>
      <c r="Y331" s="4"/>
    </row>
    <row r="332" spans="1:25" s="46" customFormat="1">
      <c r="A332" s="8">
        <v>321</v>
      </c>
      <c r="B332" s="52" t="s">
        <v>1436</v>
      </c>
      <c r="C332" s="29" t="s">
        <v>1437</v>
      </c>
      <c r="D332" s="52" t="s">
        <v>1436</v>
      </c>
      <c r="E332" s="29" t="s">
        <v>1438</v>
      </c>
      <c r="F332" s="29" t="s">
        <v>1438</v>
      </c>
      <c r="G332" s="29" t="s">
        <v>1439</v>
      </c>
      <c r="H332" s="8">
        <v>252</v>
      </c>
      <c r="I332" s="29" t="s">
        <v>213</v>
      </c>
      <c r="J332" s="8" t="s">
        <v>79</v>
      </c>
      <c r="K332" s="29" t="s">
        <v>914</v>
      </c>
      <c r="L332" s="6" t="s">
        <v>1445</v>
      </c>
      <c r="M332" s="6" t="s">
        <v>1446</v>
      </c>
      <c r="N332" s="8">
        <v>2014</v>
      </c>
      <c r="O332" s="8">
        <v>1461</v>
      </c>
      <c r="P332" s="8">
        <v>66</v>
      </c>
      <c r="Q332" s="8">
        <v>1854</v>
      </c>
      <c r="R332" s="8">
        <v>5</v>
      </c>
      <c r="S332" s="8" t="s">
        <v>1469</v>
      </c>
      <c r="T332" s="8" t="s">
        <v>1471</v>
      </c>
      <c r="U332" s="8">
        <v>2</v>
      </c>
      <c r="V332" s="8">
        <v>1</v>
      </c>
      <c r="W332" s="8">
        <v>2027</v>
      </c>
      <c r="X332" s="8">
        <v>3127263</v>
      </c>
      <c r="Y332" s="4"/>
    </row>
    <row r="333" spans="1:25" s="46" customFormat="1">
      <c r="A333" s="8">
        <v>322</v>
      </c>
      <c r="B333" s="52" t="s">
        <v>1436</v>
      </c>
      <c r="C333" s="29" t="s">
        <v>1437</v>
      </c>
      <c r="D333" s="52" t="s">
        <v>1436</v>
      </c>
      <c r="E333" s="29" t="s">
        <v>1438</v>
      </c>
      <c r="F333" s="29" t="s">
        <v>1438</v>
      </c>
      <c r="G333" s="29" t="s">
        <v>1439</v>
      </c>
      <c r="H333" s="8">
        <v>252</v>
      </c>
      <c r="I333" s="29" t="s">
        <v>882</v>
      </c>
      <c r="J333" s="8" t="s">
        <v>84</v>
      </c>
      <c r="K333" s="29" t="s">
        <v>1447</v>
      </c>
      <c r="L333" s="6" t="s">
        <v>1448</v>
      </c>
      <c r="M333" s="6" t="s">
        <v>1449</v>
      </c>
      <c r="N333" s="8">
        <v>2009</v>
      </c>
      <c r="O333" s="8">
        <v>2998</v>
      </c>
      <c r="P333" s="8">
        <v>107</v>
      </c>
      <c r="Q333" s="8">
        <v>6500</v>
      </c>
      <c r="R333" s="8">
        <v>23</v>
      </c>
      <c r="S333" s="8">
        <v>16</v>
      </c>
      <c r="T333" s="8" t="s">
        <v>1472</v>
      </c>
      <c r="U333" s="8">
        <v>4</v>
      </c>
      <c r="V333" s="8">
        <v>10</v>
      </c>
      <c r="W333" s="8">
        <v>2026</v>
      </c>
      <c r="X333" s="8">
        <v>3127263</v>
      </c>
      <c r="Y333" s="4"/>
    </row>
    <row r="334" spans="1:25" s="46" customFormat="1">
      <c r="A334" s="8">
        <v>323</v>
      </c>
      <c r="B334" s="52" t="s">
        <v>1436</v>
      </c>
      <c r="C334" s="29" t="s">
        <v>1437</v>
      </c>
      <c r="D334" s="52" t="s">
        <v>1436</v>
      </c>
      <c r="E334" s="29" t="s">
        <v>1438</v>
      </c>
      <c r="F334" s="29" t="s">
        <v>1438</v>
      </c>
      <c r="G334" s="29" t="s">
        <v>1439</v>
      </c>
      <c r="H334" s="8">
        <v>252</v>
      </c>
      <c r="I334" s="29" t="s">
        <v>882</v>
      </c>
      <c r="J334" s="8" t="s">
        <v>159</v>
      </c>
      <c r="K334" s="29" t="s">
        <v>1450</v>
      </c>
      <c r="L334" s="6" t="s">
        <v>1451</v>
      </c>
      <c r="M334" s="6" t="s">
        <v>1452</v>
      </c>
      <c r="N334" s="8">
        <v>2007</v>
      </c>
      <c r="O334" s="8">
        <v>2148</v>
      </c>
      <c r="P334" s="8">
        <v>110</v>
      </c>
      <c r="Q334" s="8">
        <v>4600</v>
      </c>
      <c r="R334" s="8">
        <v>16</v>
      </c>
      <c r="S334" s="8">
        <v>10</v>
      </c>
      <c r="T334" s="8" t="s">
        <v>1473</v>
      </c>
      <c r="U334" s="8">
        <v>21</v>
      </c>
      <c r="V334" s="8">
        <v>5</v>
      </c>
      <c r="W334" s="8">
        <v>2026</v>
      </c>
      <c r="X334" s="8">
        <v>3127263</v>
      </c>
      <c r="Y334" s="4"/>
    </row>
    <row r="335" spans="1:25" s="46" customFormat="1">
      <c r="A335" s="8">
        <v>324</v>
      </c>
      <c r="B335" s="52" t="s">
        <v>1436</v>
      </c>
      <c r="C335" s="29" t="s">
        <v>1437</v>
      </c>
      <c r="D335" s="52" t="s">
        <v>1436</v>
      </c>
      <c r="E335" s="29" t="s">
        <v>1438</v>
      </c>
      <c r="F335" s="29" t="s">
        <v>1438</v>
      </c>
      <c r="G335" s="29" t="s">
        <v>1439</v>
      </c>
      <c r="H335" s="8">
        <v>252</v>
      </c>
      <c r="I335" s="29" t="s">
        <v>882</v>
      </c>
      <c r="J335" s="8" t="s">
        <v>84</v>
      </c>
      <c r="K335" s="29" t="s">
        <v>1453</v>
      </c>
      <c r="L335" s="6" t="s">
        <v>1454</v>
      </c>
      <c r="M335" s="6" t="s">
        <v>1455</v>
      </c>
      <c r="N335" s="8">
        <v>2014</v>
      </c>
      <c r="O335" s="8">
        <v>2998</v>
      </c>
      <c r="P335" s="8">
        <v>107</v>
      </c>
      <c r="Q335" s="8">
        <v>5000</v>
      </c>
      <c r="R335" s="8">
        <v>17</v>
      </c>
      <c r="S335" s="8">
        <v>11</v>
      </c>
      <c r="T335" s="8" t="s">
        <v>1474</v>
      </c>
      <c r="U335" s="8">
        <v>17</v>
      </c>
      <c r="V335" s="8">
        <v>5</v>
      </c>
      <c r="W335" s="8">
        <v>2026</v>
      </c>
      <c r="X335" s="8">
        <v>3127263</v>
      </c>
      <c r="Y335" s="4"/>
    </row>
    <row r="336" spans="1:25" s="46" customFormat="1">
      <c r="A336" s="8">
        <v>325</v>
      </c>
      <c r="B336" s="52" t="s">
        <v>1436</v>
      </c>
      <c r="C336" s="29" t="s">
        <v>1437</v>
      </c>
      <c r="D336" s="52" t="s">
        <v>1436</v>
      </c>
      <c r="E336" s="29" t="s">
        <v>1438</v>
      </c>
      <c r="F336" s="29" t="s">
        <v>1438</v>
      </c>
      <c r="G336" s="29" t="s">
        <v>1439</v>
      </c>
      <c r="H336" s="8">
        <v>252</v>
      </c>
      <c r="I336" s="29" t="s">
        <v>882</v>
      </c>
      <c r="J336" s="8" t="s">
        <v>84</v>
      </c>
      <c r="K336" s="29" t="s">
        <v>1456</v>
      </c>
      <c r="L336" s="6" t="s">
        <v>1457</v>
      </c>
      <c r="M336" s="6" t="s">
        <v>1458</v>
      </c>
      <c r="N336" s="8">
        <v>2025</v>
      </c>
      <c r="O336" s="8">
        <v>2998</v>
      </c>
      <c r="P336" s="8">
        <v>129</v>
      </c>
      <c r="Q336" s="8">
        <v>5600</v>
      </c>
      <c r="R336" s="8">
        <v>16</v>
      </c>
      <c r="S336" s="8">
        <v>11</v>
      </c>
      <c r="T336" s="8" t="s">
        <v>1475</v>
      </c>
      <c r="U336" s="8">
        <v>23</v>
      </c>
      <c r="V336" s="8">
        <v>11</v>
      </c>
      <c r="W336" s="8">
        <v>2026</v>
      </c>
      <c r="X336" s="8">
        <v>3127263</v>
      </c>
      <c r="Y336" s="4"/>
    </row>
    <row r="337" spans="1:25" s="46" customFormat="1">
      <c r="A337" s="8">
        <v>326</v>
      </c>
      <c r="B337" s="52" t="s">
        <v>1436</v>
      </c>
      <c r="C337" s="29" t="s">
        <v>1437</v>
      </c>
      <c r="D337" s="52" t="s">
        <v>1436</v>
      </c>
      <c r="E337" s="29" t="s">
        <v>1438</v>
      </c>
      <c r="F337" s="29" t="s">
        <v>1438</v>
      </c>
      <c r="G337" s="29" t="s">
        <v>1439</v>
      </c>
      <c r="H337" s="8">
        <v>252</v>
      </c>
      <c r="I337" s="29" t="s">
        <v>882</v>
      </c>
      <c r="J337" s="8" t="s">
        <v>84</v>
      </c>
      <c r="K337" s="29" t="s">
        <v>1459</v>
      </c>
      <c r="L337" s="6" t="s">
        <v>1460</v>
      </c>
      <c r="M337" s="7" t="s">
        <v>1461</v>
      </c>
      <c r="N337" s="8">
        <v>2017</v>
      </c>
      <c r="O337" s="8">
        <v>2998</v>
      </c>
      <c r="P337" s="8">
        <v>132</v>
      </c>
      <c r="Q337" s="8">
        <v>6500</v>
      </c>
      <c r="R337" s="8">
        <v>22</v>
      </c>
      <c r="S337" s="8">
        <v>16</v>
      </c>
      <c r="T337" s="8" t="s">
        <v>1477</v>
      </c>
      <c r="U337" s="8">
        <v>17</v>
      </c>
      <c r="V337" s="8">
        <v>1</v>
      </c>
      <c r="W337" s="8">
        <v>2027</v>
      </c>
      <c r="X337" s="8">
        <v>3127263</v>
      </c>
      <c r="Y337" s="4"/>
    </row>
    <row r="338" spans="1:25" s="46" customFormat="1">
      <c r="A338" s="8">
        <v>327</v>
      </c>
      <c r="B338" s="52" t="s">
        <v>1436</v>
      </c>
      <c r="C338" s="29" t="s">
        <v>1437</v>
      </c>
      <c r="D338" s="52" t="s">
        <v>1436</v>
      </c>
      <c r="E338" s="29" t="s">
        <v>1438</v>
      </c>
      <c r="F338" s="29" t="s">
        <v>1438</v>
      </c>
      <c r="G338" s="29" t="s">
        <v>1439</v>
      </c>
      <c r="H338" s="8">
        <v>252</v>
      </c>
      <c r="I338" s="29" t="s">
        <v>213</v>
      </c>
      <c r="J338" s="8" t="s">
        <v>79</v>
      </c>
      <c r="K338" s="29" t="s">
        <v>173</v>
      </c>
      <c r="L338" s="6" t="s">
        <v>1462</v>
      </c>
      <c r="M338" s="8" t="s">
        <v>1463</v>
      </c>
      <c r="N338" s="8">
        <v>2006</v>
      </c>
      <c r="O338" s="8">
        <v>1598</v>
      </c>
      <c r="P338" s="8">
        <v>64</v>
      </c>
      <c r="Q338" s="8">
        <v>1540</v>
      </c>
      <c r="R338" s="8">
        <v>5</v>
      </c>
      <c r="S338" s="8" t="s">
        <v>1469</v>
      </c>
      <c r="T338" s="8" t="s">
        <v>1478</v>
      </c>
      <c r="U338" s="8">
        <v>10</v>
      </c>
      <c r="V338" s="8">
        <v>3</v>
      </c>
      <c r="W338" s="8">
        <v>2026</v>
      </c>
      <c r="X338" s="8">
        <v>3127263</v>
      </c>
      <c r="Y338" s="4"/>
    </row>
    <row r="339" spans="1:25" s="46" customFormat="1">
      <c r="A339" s="8">
        <v>328</v>
      </c>
      <c r="B339" s="52" t="s">
        <v>1436</v>
      </c>
      <c r="C339" s="29" t="s">
        <v>1437</v>
      </c>
      <c r="D339" s="52" t="s">
        <v>1436</v>
      </c>
      <c r="E339" s="29" t="s">
        <v>1438</v>
      </c>
      <c r="F339" s="29" t="s">
        <v>1438</v>
      </c>
      <c r="G339" s="29" t="s">
        <v>1439</v>
      </c>
      <c r="H339" s="8">
        <v>252</v>
      </c>
      <c r="I339" s="29" t="s">
        <v>213</v>
      </c>
      <c r="J339" s="8" t="s">
        <v>79</v>
      </c>
      <c r="K339" s="29" t="s">
        <v>173</v>
      </c>
      <c r="L339" s="6" t="s">
        <v>1464</v>
      </c>
      <c r="M339" s="8" t="s">
        <v>1465</v>
      </c>
      <c r="N339" s="8">
        <v>2006</v>
      </c>
      <c r="O339" s="8">
        <v>1598</v>
      </c>
      <c r="P339" s="8">
        <v>64</v>
      </c>
      <c r="Q339" s="8">
        <v>1540</v>
      </c>
      <c r="R339" s="8">
        <v>5</v>
      </c>
      <c r="S339" s="8" t="s">
        <v>1469</v>
      </c>
      <c r="T339" s="8" t="s">
        <v>1479</v>
      </c>
      <c r="U339" s="8">
        <v>10</v>
      </c>
      <c r="V339" s="8">
        <v>3</v>
      </c>
      <c r="W339" s="8">
        <v>2026</v>
      </c>
      <c r="X339" s="8">
        <v>3127263</v>
      </c>
      <c r="Y339" s="4"/>
    </row>
    <row r="340" spans="1:25" s="99" customFormat="1" ht="32.25" customHeight="1">
      <c r="A340" s="8">
        <v>329</v>
      </c>
      <c r="B340" s="43" t="s">
        <v>2889</v>
      </c>
      <c r="C340" s="68" t="s">
        <v>1480</v>
      </c>
      <c r="D340" s="43" t="s">
        <v>2889</v>
      </c>
      <c r="E340" s="29" t="s">
        <v>1481</v>
      </c>
      <c r="F340" s="29" t="s">
        <v>1482</v>
      </c>
      <c r="G340" s="29" t="s">
        <v>1483</v>
      </c>
      <c r="H340" s="8">
        <v>4</v>
      </c>
      <c r="I340" s="63" t="s">
        <v>227</v>
      </c>
      <c r="J340" s="8" t="s">
        <v>189</v>
      </c>
      <c r="K340" s="29" t="s">
        <v>190</v>
      </c>
      <c r="L340" s="8" t="s">
        <v>1484</v>
      </c>
      <c r="M340" s="8" t="s">
        <v>1485</v>
      </c>
      <c r="N340" s="8">
        <v>2014</v>
      </c>
      <c r="O340" s="8">
        <v>1461</v>
      </c>
      <c r="P340" s="8">
        <v>80</v>
      </c>
      <c r="Q340" s="8">
        <v>1875</v>
      </c>
      <c r="R340" s="8">
        <v>5</v>
      </c>
      <c r="S340" s="8">
        <v>0</v>
      </c>
      <c r="T340" s="8" t="s">
        <v>1486</v>
      </c>
      <c r="U340" s="8">
        <v>12</v>
      </c>
      <c r="V340" s="8">
        <v>10</v>
      </c>
      <c r="W340" s="8">
        <v>2026</v>
      </c>
      <c r="X340" s="8">
        <v>4288292</v>
      </c>
      <c r="Y340" s="8"/>
    </row>
    <row r="341" spans="1:25" s="99" customFormat="1" ht="25.5">
      <c r="A341" s="8">
        <v>330</v>
      </c>
      <c r="B341" s="43" t="s">
        <v>2889</v>
      </c>
      <c r="C341" s="68" t="s">
        <v>1480</v>
      </c>
      <c r="D341" s="43" t="s">
        <v>2889</v>
      </c>
      <c r="E341" s="29" t="s">
        <v>1481</v>
      </c>
      <c r="F341" s="29" t="s">
        <v>1482</v>
      </c>
      <c r="G341" s="29" t="s">
        <v>1483</v>
      </c>
      <c r="H341" s="8">
        <v>4</v>
      </c>
      <c r="I341" s="63" t="s">
        <v>227</v>
      </c>
      <c r="J341" s="8" t="s">
        <v>189</v>
      </c>
      <c r="K341" s="29" t="s">
        <v>1487</v>
      </c>
      <c r="L341" s="8" t="s">
        <v>1488</v>
      </c>
      <c r="M341" s="8" t="s">
        <v>1489</v>
      </c>
      <c r="N341" s="8">
        <v>2015</v>
      </c>
      <c r="O341" s="8">
        <v>1461</v>
      </c>
      <c r="P341" s="8">
        <v>66</v>
      </c>
      <c r="Q341" s="8">
        <v>1903</v>
      </c>
      <c r="R341" s="8">
        <v>7</v>
      </c>
      <c r="S341" s="8">
        <v>0</v>
      </c>
      <c r="T341" s="8" t="s">
        <v>1490</v>
      </c>
      <c r="U341" s="8">
        <v>12</v>
      </c>
      <c r="V341" s="8">
        <v>10</v>
      </c>
      <c r="W341" s="8">
        <v>2026</v>
      </c>
      <c r="X341" s="8">
        <v>4288292</v>
      </c>
      <c r="Y341" s="8"/>
    </row>
    <row r="342" spans="1:25" s="99" customFormat="1" ht="25.5">
      <c r="A342" s="8">
        <v>331</v>
      </c>
      <c r="B342" s="43" t="s">
        <v>2889</v>
      </c>
      <c r="C342" s="68" t="s">
        <v>1480</v>
      </c>
      <c r="D342" s="43" t="s">
        <v>2889</v>
      </c>
      <c r="E342" s="29" t="s">
        <v>1481</v>
      </c>
      <c r="F342" s="29" t="s">
        <v>1482</v>
      </c>
      <c r="G342" s="29" t="s">
        <v>1483</v>
      </c>
      <c r="H342" s="8">
        <v>4</v>
      </c>
      <c r="I342" s="63" t="s">
        <v>227</v>
      </c>
      <c r="J342" s="8" t="s">
        <v>189</v>
      </c>
      <c r="K342" s="29" t="s">
        <v>190</v>
      </c>
      <c r="L342" s="8" t="s">
        <v>1491</v>
      </c>
      <c r="M342" s="8" t="s">
        <v>1492</v>
      </c>
      <c r="N342" s="8">
        <v>2012</v>
      </c>
      <c r="O342" s="8">
        <v>1461</v>
      </c>
      <c r="P342" s="8">
        <v>81</v>
      </c>
      <c r="Q342" s="8">
        <v>1844</v>
      </c>
      <c r="R342" s="8">
        <v>5</v>
      </c>
      <c r="S342" s="8">
        <v>0</v>
      </c>
      <c r="T342" s="8" t="s">
        <v>1493</v>
      </c>
      <c r="U342" s="8">
        <v>4</v>
      </c>
      <c r="V342" s="8">
        <v>12</v>
      </c>
      <c r="W342" s="8">
        <v>2026</v>
      </c>
      <c r="X342" s="8">
        <v>4288292</v>
      </c>
      <c r="Y342" s="8"/>
    </row>
    <row r="343" spans="1:25" s="99" customFormat="1" ht="25.5">
      <c r="A343" s="8">
        <v>332</v>
      </c>
      <c r="B343" s="43" t="s">
        <v>2889</v>
      </c>
      <c r="C343" s="68" t="s">
        <v>1480</v>
      </c>
      <c r="D343" s="43" t="s">
        <v>2889</v>
      </c>
      <c r="E343" s="29" t="s">
        <v>1481</v>
      </c>
      <c r="F343" s="29" t="s">
        <v>1482</v>
      </c>
      <c r="G343" s="29" t="s">
        <v>1483</v>
      </c>
      <c r="H343" s="8">
        <v>4</v>
      </c>
      <c r="I343" s="63" t="s">
        <v>1494</v>
      </c>
      <c r="J343" s="5" t="s">
        <v>1495</v>
      </c>
      <c r="K343" s="68" t="s">
        <v>1496</v>
      </c>
      <c r="L343" s="8" t="s">
        <v>1497</v>
      </c>
      <c r="M343" s="8" t="s">
        <v>1498</v>
      </c>
      <c r="N343" s="8">
        <v>2007</v>
      </c>
      <c r="O343" s="8">
        <v>4249</v>
      </c>
      <c r="P343" s="8">
        <v>130</v>
      </c>
      <c r="Q343" s="8">
        <v>8200</v>
      </c>
      <c r="R343" s="8">
        <v>22</v>
      </c>
      <c r="S343" s="8">
        <v>16</v>
      </c>
      <c r="T343" s="8" t="s">
        <v>1499</v>
      </c>
      <c r="U343" s="8">
        <v>10</v>
      </c>
      <c r="V343" s="8">
        <v>6</v>
      </c>
      <c r="W343" s="8">
        <v>2026</v>
      </c>
      <c r="X343" s="8">
        <v>4288292</v>
      </c>
      <c r="Y343" s="8"/>
    </row>
    <row r="344" spans="1:25" s="99" customFormat="1" ht="25.5">
      <c r="A344" s="8">
        <v>333</v>
      </c>
      <c r="B344" s="43" t="s">
        <v>2889</v>
      </c>
      <c r="C344" s="68" t="s">
        <v>1480</v>
      </c>
      <c r="D344" s="43" t="s">
        <v>2889</v>
      </c>
      <c r="E344" s="29" t="s">
        <v>1481</v>
      </c>
      <c r="F344" s="29" t="s">
        <v>1482</v>
      </c>
      <c r="G344" s="29" t="s">
        <v>1483</v>
      </c>
      <c r="H344" s="8">
        <v>4</v>
      </c>
      <c r="I344" s="63" t="s">
        <v>1494</v>
      </c>
      <c r="J344" s="8" t="s">
        <v>84</v>
      </c>
      <c r="K344" s="29" t="s">
        <v>1500</v>
      </c>
      <c r="L344" s="8" t="s">
        <v>1501</v>
      </c>
      <c r="M344" s="8" t="s">
        <v>1502</v>
      </c>
      <c r="N344" s="8">
        <v>2009</v>
      </c>
      <c r="O344" s="8">
        <v>2998</v>
      </c>
      <c r="P344" s="8">
        <v>107</v>
      </c>
      <c r="Q344" s="8">
        <v>6500</v>
      </c>
      <c r="R344" s="8">
        <v>23</v>
      </c>
      <c r="S344" s="8">
        <v>16</v>
      </c>
      <c r="T344" s="8" t="s">
        <v>1503</v>
      </c>
      <c r="U344" s="8">
        <v>5</v>
      </c>
      <c r="V344" s="8">
        <v>11</v>
      </c>
      <c r="W344" s="8">
        <v>2026</v>
      </c>
      <c r="X344" s="8">
        <v>4288292</v>
      </c>
      <c r="Y344" s="8"/>
    </row>
    <row r="345" spans="1:25" s="99" customFormat="1" ht="25.5">
      <c r="A345" s="8">
        <v>334</v>
      </c>
      <c r="B345" s="43" t="s">
        <v>2889</v>
      </c>
      <c r="C345" s="68" t="s">
        <v>1480</v>
      </c>
      <c r="D345" s="43" t="s">
        <v>2889</v>
      </c>
      <c r="E345" s="29" t="s">
        <v>1481</v>
      </c>
      <c r="F345" s="29" t="s">
        <v>1482</v>
      </c>
      <c r="G345" s="29" t="s">
        <v>1483</v>
      </c>
      <c r="H345" s="8">
        <v>4</v>
      </c>
      <c r="I345" s="63" t="s">
        <v>1494</v>
      </c>
      <c r="J345" s="8" t="s">
        <v>85</v>
      </c>
      <c r="K345" s="29" t="s">
        <v>979</v>
      </c>
      <c r="L345" s="8" t="s">
        <v>1504</v>
      </c>
      <c r="M345" s="8" t="s">
        <v>1505</v>
      </c>
      <c r="N345" s="8">
        <v>2013</v>
      </c>
      <c r="O345" s="8">
        <v>1968</v>
      </c>
      <c r="P345" s="8">
        <v>120</v>
      </c>
      <c r="Q345" s="8">
        <v>5000</v>
      </c>
      <c r="R345" s="8">
        <v>16</v>
      </c>
      <c r="S345" s="8">
        <v>10</v>
      </c>
      <c r="T345" s="8" t="s">
        <v>1506</v>
      </c>
      <c r="U345" s="8">
        <v>15</v>
      </c>
      <c r="V345" s="8">
        <v>12</v>
      </c>
      <c r="W345" s="8">
        <v>2026</v>
      </c>
      <c r="X345" s="8">
        <v>4288292</v>
      </c>
      <c r="Y345" s="8"/>
    </row>
    <row r="346" spans="1:25" s="99" customFormat="1" ht="25.5">
      <c r="A346" s="8">
        <v>335</v>
      </c>
      <c r="B346" s="43" t="s">
        <v>2889</v>
      </c>
      <c r="C346" s="68" t="s">
        <v>1480</v>
      </c>
      <c r="D346" s="43" t="s">
        <v>2889</v>
      </c>
      <c r="E346" s="29" t="s">
        <v>1481</v>
      </c>
      <c r="F346" s="29" t="s">
        <v>1482</v>
      </c>
      <c r="G346" s="29" t="s">
        <v>1483</v>
      </c>
      <c r="H346" s="8">
        <v>4</v>
      </c>
      <c r="I346" s="63" t="s">
        <v>227</v>
      </c>
      <c r="J346" s="8" t="s">
        <v>1507</v>
      </c>
      <c r="K346" s="29" t="s">
        <v>1217</v>
      </c>
      <c r="L346" s="8" t="s">
        <v>1508</v>
      </c>
      <c r="M346" s="8" t="s">
        <v>1509</v>
      </c>
      <c r="N346" s="8">
        <v>2016</v>
      </c>
      <c r="O346" s="8">
        <v>2299</v>
      </c>
      <c r="P346" s="8">
        <v>107</v>
      </c>
      <c r="Q346" s="8">
        <v>3500</v>
      </c>
      <c r="R346" s="8">
        <v>9</v>
      </c>
      <c r="S346" s="8">
        <v>3</v>
      </c>
      <c r="T346" s="8" t="s">
        <v>1510</v>
      </c>
      <c r="U346" s="8">
        <v>21</v>
      </c>
      <c r="V346" s="8">
        <v>12</v>
      </c>
      <c r="W346" s="8">
        <v>2026</v>
      </c>
      <c r="X346" s="8">
        <v>4288292</v>
      </c>
      <c r="Y346" s="8"/>
    </row>
    <row r="347" spans="1:25" s="99" customFormat="1" ht="25.5">
      <c r="A347" s="8">
        <v>336</v>
      </c>
      <c r="B347" s="43" t="s">
        <v>2889</v>
      </c>
      <c r="C347" s="68" t="s">
        <v>1480</v>
      </c>
      <c r="D347" s="43" t="s">
        <v>2889</v>
      </c>
      <c r="E347" s="29" t="s">
        <v>1481</v>
      </c>
      <c r="F347" s="29" t="s">
        <v>1482</v>
      </c>
      <c r="G347" s="29" t="s">
        <v>1483</v>
      </c>
      <c r="H347" s="8">
        <v>4</v>
      </c>
      <c r="I347" s="63" t="s">
        <v>1494</v>
      </c>
      <c r="J347" s="8" t="s">
        <v>84</v>
      </c>
      <c r="K347" s="68" t="s">
        <v>1511</v>
      </c>
      <c r="L347" s="8" t="s">
        <v>1512</v>
      </c>
      <c r="M347" s="8" t="s">
        <v>1513</v>
      </c>
      <c r="N347" s="8">
        <v>2015</v>
      </c>
      <c r="O347" s="8">
        <v>2998</v>
      </c>
      <c r="P347" s="8">
        <v>107</v>
      </c>
      <c r="Q347" s="8">
        <v>5200</v>
      </c>
      <c r="R347" s="8">
        <v>21</v>
      </c>
      <c r="S347" s="8">
        <v>0</v>
      </c>
      <c r="T347" s="8" t="s">
        <v>1514</v>
      </c>
      <c r="U347" s="8">
        <v>18</v>
      </c>
      <c r="V347" s="8">
        <v>2</v>
      </c>
      <c r="W347" s="8">
        <v>2027</v>
      </c>
      <c r="X347" s="8">
        <v>4288292</v>
      </c>
      <c r="Y347" s="8"/>
    </row>
    <row r="348" spans="1:25" s="99" customFormat="1" ht="25.5">
      <c r="A348" s="8">
        <v>337</v>
      </c>
      <c r="B348" s="43" t="s">
        <v>2889</v>
      </c>
      <c r="C348" s="68" t="s">
        <v>1480</v>
      </c>
      <c r="D348" s="43" t="s">
        <v>2889</v>
      </c>
      <c r="E348" s="29" t="s">
        <v>1481</v>
      </c>
      <c r="F348" s="29" t="s">
        <v>1482</v>
      </c>
      <c r="G348" s="29" t="s">
        <v>1483</v>
      </c>
      <c r="H348" s="8">
        <v>4</v>
      </c>
      <c r="I348" s="63" t="s">
        <v>1515</v>
      </c>
      <c r="J348" s="8" t="s">
        <v>85</v>
      </c>
      <c r="K348" s="29" t="s">
        <v>1516</v>
      </c>
      <c r="L348" s="8" t="s">
        <v>1517</v>
      </c>
      <c r="M348" s="8" t="s">
        <v>1518</v>
      </c>
      <c r="N348" s="8">
        <v>2004</v>
      </c>
      <c r="O348" s="8">
        <v>2461</v>
      </c>
      <c r="P348" s="8">
        <v>96</v>
      </c>
      <c r="Q348" s="8">
        <v>2800</v>
      </c>
      <c r="R348" s="8">
        <v>5</v>
      </c>
      <c r="S348" s="8">
        <v>1</v>
      </c>
      <c r="T348" s="8" t="s">
        <v>1519</v>
      </c>
      <c r="U348" s="8">
        <v>5</v>
      </c>
      <c r="V348" s="8">
        <v>10</v>
      </c>
      <c r="W348" s="8">
        <v>2026</v>
      </c>
      <c r="X348" s="8">
        <v>4288292</v>
      </c>
      <c r="Y348" s="8"/>
    </row>
    <row r="349" spans="1:25" s="99" customFormat="1" ht="25.5">
      <c r="A349" s="8">
        <v>338</v>
      </c>
      <c r="B349" s="43" t="s">
        <v>2889</v>
      </c>
      <c r="C349" s="68" t="s">
        <v>1480</v>
      </c>
      <c r="D349" s="43" t="s">
        <v>2889</v>
      </c>
      <c r="E349" s="29" t="s">
        <v>1481</v>
      </c>
      <c r="F349" s="29" t="s">
        <v>1482</v>
      </c>
      <c r="G349" s="29" t="s">
        <v>1483</v>
      </c>
      <c r="H349" s="8">
        <v>4</v>
      </c>
      <c r="I349" s="63" t="s">
        <v>1520</v>
      </c>
      <c r="J349" s="8" t="s">
        <v>1507</v>
      </c>
      <c r="K349" s="29" t="s">
        <v>919</v>
      </c>
      <c r="L349" s="8" t="s">
        <v>1521</v>
      </c>
      <c r="M349" s="8" t="s">
        <v>1522</v>
      </c>
      <c r="N349" s="8">
        <v>2017</v>
      </c>
      <c r="O349" s="8">
        <v>1461</v>
      </c>
      <c r="P349" s="8">
        <v>66</v>
      </c>
      <c r="Q349" s="8">
        <v>2100</v>
      </c>
      <c r="R349" s="8">
        <v>5</v>
      </c>
      <c r="S349" s="8">
        <v>3</v>
      </c>
      <c r="T349" s="8" t="s">
        <v>1523</v>
      </c>
      <c r="U349" s="8">
        <v>15</v>
      </c>
      <c r="V349" s="8">
        <v>12</v>
      </c>
      <c r="W349" s="8">
        <v>2026</v>
      </c>
      <c r="X349" s="8">
        <v>4288292</v>
      </c>
      <c r="Y349" s="8"/>
    </row>
    <row r="350" spans="1:25" s="99" customFormat="1" ht="25.5">
      <c r="A350" s="8">
        <v>339</v>
      </c>
      <c r="B350" s="43" t="s">
        <v>2889</v>
      </c>
      <c r="C350" s="68" t="s">
        <v>1480</v>
      </c>
      <c r="D350" s="43" t="s">
        <v>2889</v>
      </c>
      <c r="E350" s="29" t="s">
        <v>1481</v>
      </c>
      <c r="F350" s="29" t="s">
        <v>1482</v>
      </c>
      <c r="G350" s="29" t="s">
        <v>1483</v>
      </c>
      <c r="H350" s="8">
        <v>4</v>
      </c>
      <c r="I350" s="63" t="s">
        <v>266</v>
      </c>
      <c r="J350" s="8" t="s">
        <v>85</v>
      </c>
      <c r="K350" s="29" t="s">
        <v>1524</v>
      </c>
      <c r="L350" s="8" t="s">
        <v>1525</v>
      </c>
      <c r="M350" s="8" t="s">
        <v>1526</v>
      </c>
      <c r="N350" s="8">
        <v>2013</v>
      </c>
      <c r="O350" s="8">
        <v>1598</v>
      </c>
      <c r="P350" s="8">
        <v>75</v>
      </c>
      <c r="Q350" s="8">
        <v>2310</v>
      </c>
      <c r="R350" s="8">
        <v>2</v>
      </c>
      <c r="S350" s="8">
        <v>0</v>
      </c>
      <c r="T350" s="8" t="s">
        <v>1527</v>
      </c>
      <c r="U350" s="8">
        <v>15</v>
      </c>
      <c r="V350" s="8">
        <v>12</v>
      </c>
      <c r="W350" s="8">
        <v>2026</v>
      </c>
      <c r="X350" s="8">
        <v>4288292</v>
      </c>
      <c r="Y350" s="8"/>
    </row>
    <row r="351" spans="1:25" s="99" customFormat="1" ht="25.5">
      <c r="A351" s="8">
        <v>340</v>
      </c>
      <c r="B351" s="43" t="s">
        <v>2889</v>
      </c>
      <c r="C351" s="68" t="s">
        <v>1480</v>
      </c>
      <c r="D351" s="43" t="s">
        <v>2889</v>
      </c>
      <c r="E351" s="29" t="s">
        <v>1481</v>
      </c>
      <c r="F351" s="29" t="s">
        <v>1482</v>
      </c>
      <c r="G351" s="29" t="s">
        <v>1483</v>
      </c>
      <c r="H351" s="8">
        <v>4</v>
      </c>
      <c r="I351" s="63" t="s">
        <v>1528</v>
      </c>
      <c r="J351" s="8" t="s">
        <v>1529</v>
      </c>
      <c r="K351" s="29" t="s">
        <v>1530</v>
      </c>
      <c r="L351" s="8" t="s">
        <v>1531</v>
      </c>
      <c r="M351" s="8" t="s">
        <v>1532</v>
      </c>
      <c r="N351" s="8">
        <v>1996</v>
      </c>
      <c r="O351" s="8">
        <v>5480</v>
      </c>
      <c r="P351" s="8">
        <v>164</v>
      </c>
      <c r="Q351" s="8">
        <v>14000</v>
      </c>
      <c r="R351" s="8">
        <v>6</v>
      </c>
      <c r="S351" s="8">
        <v>0</v>
      </c>
      <c r="T351" s="8" t="s">
        <v>1533</v>
      </c>
      <c r="U351" s="8">
        <v>8</v>
      </c>
      <c r="V351" s="8">
        <v>2</v>
      </c>
      <c r="W351" s="8">
        <v>2027</v>
      </c>
      <c r="X351" s="8">
        <v>4288292</v>
      </c>
      <c r="Y351" s="8"/>
    </row>
    <row r="352" spans="1:25" s="99" customFormat="1" ht="25.5">
      <c r="A352" s="8">
        <v>341</v>
      </c>
      <c r="B352" s="43" t="s">
        <v>2889</v>
      </c>
      <c r="C352" s="68" t="s">
        <v>1480</v>
      </c>
      <c r="D352" s="43" t="s">
        <v>2889</v>
      </c>
      <c r="E352" s="29" t="s">
        <v>1481</v>
      </c>
      <c r="F352" s="29" t="s">
        <v>1482</v>
      </c>
      <c r="G352" s="29" t="s">
        <v>1483</v>
      </c>
      <c r="H352" s="8">
        <v>4</v>
      </c>
      <c r="I352" s="63" t="s">
        <v>213</v>
      </c>
      <c r="J352" s="8" t="s">
        <v>189</v>
      </c>
      <c r="K352" s="29" t="s">
        <v>510</v>
      </c>
      <c r="L352" s="8" t="s">
        <v>1534</v>
      </c>
      <c r="M352" s="8" t="s">
        <v>1535</v>
      </c>
      <c r="N352" s="8">
        <v>2014</v>
      </c>
      <c r="O352" s="8">
        <v>1461</v>
      </c>
      <c r="P352" s="8">
        <v>79</v>
      </c>
      <c r="Q352" s="8">
        <v>1926</v>
      </c>
      <c r="R352" s="8">
        <v>7</v>
      </c>
      <c r="S352" s="8">
        <v>0</v>
      </c>
      <c r="T352" s="8" t="s">
        <v>1536</v>
      </c>
      <c r="U352" s="8">
        <v>12</v>
      </c>
      <c r="V352" s="8">
        <v>10</v>
      </c>
      <c r="W352" s="8">
        <v>2026</v>
      </c>
      <c r="X352" s="8">
        <v>4288292</v>
      </c>
      <c r="Y352" s="8"/>
    </row>
    <row r="353" spans="1:25" s="99" customFormat="1" ht="25.5">
      <c r="A353" s="8">
        <v>342</v>
      </c>
      <c r="B353" s="43" t="s">
        <v>2889</v>
      </c>
      <c r="C353" s="68" t="s">
        <v>1480</v>
      </c>
      <c r="D353" s="43" t="s">
        <v>2889</v>
      </c>
      <c r="E353" s="29" t="s">
        <v>1481</v>
      </c>
      <c r="F353" s="29" t="s">
        <v>1482</v>
      </c>
      <c r="G353" s="29" t="s">
        <v>1483</v>
      </c>
      <c r="H353" s="8">
        <v>4</v>
      </c>
      <c r="I353" s="63" t="s">
        <v>213</v>
      </c>
      <c r="J353" s="8" t="s">
        <v>189</v>
      </c>
      <c r="K353" s="29" t="s">
        <v>173</v>
      </c>
      <c r="L353" s="8" t="s">
        <v>1537</v>
      </c>
      <c r="M353" s="8" t="s">
        <v>1538</v>
      </c>
      <c r="N353" s="8">
        <v>2006</v>
      </c>
      <c r="O353" s="8">
        <v>1598</v>
      </c>
      <c r="P353" s="8">
        <v>64</v>
      </c>
      <c r="Q353" s="8">
        <v>1540</v>
      </c>
      <c r="R353" s="8">
        <v>5</v>
      </c>
      <c r="S353" s="8">
        <v>0</v>
      </c>
      <c r="T353" s="8" t="s">
        <v>1539</v>
      </c>
      <c r="U353" s="8">
        <v>10</v>
      </c>
      <c r="V353" s="8">
        <v>6</v>
      </c>
      <c r="W353" s="8">
        <v>2026</v>
      </c>
      <c r="X353" s="8">
        <v>4288292</v>
      </c>
      <c r="Y353" s="8"/>
    </row>
    <row r="354" spans="1:25" s="99" customFormat="1" ht="25.5">
      <c r="A354" s="8">
        <v>343</v>
      </c>
      <c r="B354" s="43" t="s">
        <v>2889</v>
      </c>
      <c r="C354" s="68" t="s">
        <v>1480</v>
      </c>
      <c r="D354" s="43" t="s">
        <v>2889</v>
      </c>
      <c r="E354" s="29" t="s">
        <v>1481</v>
      </c>
      <c r="F354" s="29" t="s">
        <v>1482</v>
      </c>
      <c r="G354" s="29" t="s">
        <v>1483</v>
      </c>
      <c r="H354" s="8">
        <v>4</v>
      </c>
      <c r="I354" s="63" t="s">
        <v>266</v>
      </c>
      <c r="J354" s="8" t="s">
        <v>80</v>
      </c>
      <c r="K354" s="29" t="s">
        <v>930</v>
      </c>
      <c r="L354" s="8" t="s">
        <v>1540</v>
      </c>
      <c r="M354" s="8" t="s">
        <v>1541</v>
      </c>
      <c r="N354" s="8">
        <v>2016</v>
      </c>
      <c r="O354" s="8">
        <v>2299</v>
      </c>
      <c r="P354" s="8">
        <v>92</v>
      </c>
      <c r="Q354" s="8">
        <v>3500</v>
      </c>
      <c r="R354" s="8">
        <v>3</v>
      </c>
      <c r="S354" s="8">
        <v>0</v>
      </c>
      <c r="T354" s="8" t="s">
        <v>1542</v>
      </c>
      <c r="U354" s="8">
        <v>21</v>
      </c>
      <c r="V354" s="8">
        <v>12</v>
      </c>
      <c r="W354" s="8">
        <v>2026</v>
      </c>
      <c r="X354" s="8">
        <v>4288292</v>
      </c>
      <c r="Y354" s="8"/>
    </row>
    <row r="355" spans="1:25" s="99" customFormat="1" ht="25.5">
      <c r="A355" s="8">
        <v>344</v>
      </c>
      <c r="B355" s="43" t="s">
        <v>2889</v>
      </c>
      <c r="C355" s="68" t="s">
        <v>1480</v>
      </c>
      <c r="D355" s="43" t="s">
        <v>2889</v>
      </c>
      <c r="E355" s="29" t="s">
        <v>1481</v>
      </c>
      <c r="F355" s="29" t="s">
        <v>1482</v>
      </c>
      <c r="G355" s="29" t="s">
        <v>1483</v>
      </c>
      <c r="H355" s="8">
        <v>4</v>
      </c>
      <c r="I355" s="63" t="s">
        <v>266</v>
      </c>
      <c r="J355" s="8" t="s">
        <v>85</v>
      </c>
      <c r="K355" s="29" t="s">
        <v>979</v>
      </c>
      <c r="L355" s="8" t="s">
        <v>1543</v>
      </c>
      <c r="M355" s="8" t="s">
        <v>1544</v>
      </c>
      <c r="N355" s="8">
        <v>2019</v>
      </c>
      <c r="O355" s="8">
        <v>1968</v>
      </c>
      <c r="P355" s="8">
        <v>75</v>
      </c>
      <c r="Q355" s="8">
        <v>3500</v>
      </c>
      <c r="R355" s="8">
        <v>7</v>
      </c>
      <c r="S355" s="8">
        <v>0</v>
      </c>
      <c r="T355" s="8" t="s">
        <v>1545</v>
      </c>
      <c r="U355" s="8">
        <v>4</v>
      </c>
      <c r="V355" s="8">
        <v>12</v>
      </c>
      <c r="W355" s="8">
        <v>2026</v>
      </c>
      <c r="X355" s="8">
        <v>4288292</v>
      </c>
      <c r="Y355" s="8"/>
    </row>
    <row r="356" spans="1:25" s="99" customFormat="1" ht="25.5">
      <c r="A356" s="8">
        <v>345</v>
      </c>
      <c r="B356" s="43" t="s">
        <v>2889</v>
      </c>
      <c r="C356" s="68" t="s">
        <v>1480</v>
      </c>
      <c r="D356" s="43" t="s">
        <v>2889</v>
      </c>
      <c r="E356" s="29" t="s">
        <v>1481</v>
      </c>
      <c r="F356" s="29" t="s">
        <v>1482</v>
      </c>
      <c r="G356" s="29" t="s">
        <v>1483</v>
      </c>
      <c r="H356" s="8">
        <v>4</v>
      </c>
      <c r="I356" s="63" t="s">
        <v>1494</v>
      </c>
      <c r="J356" s="5" t="s">
        <v>1546</v>
      </c>
      <c r="K356" s="68" t="s">
        <v>1547</v>
      </c>
      <c r="L356" s="8" t="s">
        <v>1548</v>
      </c>
      <c r="M356" s="8" t="s">
        <v>1549</v>
      </c>
      <c r="N356" s="8">
        <v>2021</v>
      </c>
      <c r="O356" s="8">
        <v>2987</v>
      </c>
      <c r="P356" s="8">
        <v>140</v>
      </c>
      <c r="Q356" s="8">
        <v>5500</v>
      </c>
      <c r="R356" s="8">
        <v>16</v>
      </c>
      <c r="S356" s="8">
        <v>10</v>
      </c>
      <c r="T356" s="8" t="s">
        <v>1550</v>
      </c>
      <c r="U356" s="8">
        <v>27</v>
      </c>
      <c r="V356" s="8">
        <v>1</v>
      </c>
      <c r="W356" s="8">
        <v>2027</v>
      </c>
      <c r="X356" s="8">
        <v>4288292</v>
      </c>
      <c r="Y356" s="8"/>
    </row>
    <row r="357" spans="1:25" s="99" customFormat="1" ht="25.5">
      <c r="A357" s="8">
        <v>346</v>
      </c>
      <c r="B357" s="43" t="s">
        <v>2889</v>
      </c>
      <c r="C357" s="68" t="s">
        <v>1480</v>
      </c>
      <c r="D357" s="43" t="s">
        <v>2889</v>
      </c>
      <c r="E357" s="29" t="s">
        <v>1481</v>
      </c>
      <c r="F357" s="29" t="s">
        <v>1482</v>
      </c>
      <c r="G357" s="29" t="s">
        <v>1483</v>
      </c>
      <c r="H357" s="8">
        <v>4</v>
      </c>
      <c r="I357" s="63" t="s">
        <v>1494</v>
      </c>
      <c r="J357" s="8" t="s">
        <v>84</v>
      </c>
      <c r="K357" s="68" t="s">
        <v>1551</v>
      </c>
      <c r="L357" s="8" t="s">
        <v>1552</v>
      </c>
      <c r="M357" s="8" t="s">
        <v>1553</v>
      </c>
      <c r="N357" s="8">
        <v>2025</v>
      </c>
      <c r="O357" s="8">
        <v>2998</v>
      </c>
      <c r="P357" s="8">
        <v>129</v>
      </c>
      <c r="Q357" s="8">
        <v>7000</v>
      </c>
      <c r="R357" s="8">
        <v>22</v>
      </c>
      <c r="S357" s="8">
        <v>16</v>
      </c>
      <c r="T357" s="8" t="s">
        <v>1554</v>
      </c>
      <c r="U357" s="8">
        <v>25</v>
      </c>
      <c r="V357" s="8">
        <v>9</v>
      </c>
      <c r="W357" s="8">
        <v>2026</v>
      </c>
      <c r="X357" s="8">
        <v>4288292</v>
      </c>
      <c r="Y357" s="8"/>
    </row>
    <row r="358" spans="1:25" s="99" customFormat="1" ht="25.5">
      <c r="A358" s="8">
        <v>347</v>
      </c>
      <c r="B358" s="43" t="s">
        <v>2889</v>
      </c>
      <c r="C358" s="68" t="s">
        <v>1480</v>
      </c>
      <c r="D358" s="43" t="s">
        <v>2889</v>
      </c>
      <c r="E358" s="29" t="s">
        <v>1481</v>
      </c>
      <c r="F358" s="29" t="s">
        <v>1482</v>
      </c>
      <c r="G358" s="29" t="s">
        <v>1483</v>
      </c>
      <c r="H358" s="8">
        <v>4</v>
      </c>
      <c r="I358" s="63" t="s">
        <v>1555</v>
      </c>
      <c r="J358" s="8" t="s">
        <v>365</v>
      </c>
      <c r="K358" s="29" t="s">
        <v>1269</v>
      </c>
      <c r="L358" s="8" t="s">
        <v>1556</v>
      </c>
      <c r="M358" s="8" t="s">
        <v>1557</v>
      </c>
      <c r="N358" s="8">
        <v>2000</v>
      </c>
      <c r="O358" s="8">
        <v>4760</v>
      </c>
      <c r="P358" s="8">
        <v>48</v>
      </c>
      <c r="Q358" s="8">
        <v>5850</v>
      </c>
      <c r="R358" s="8">
        <v>3</v>
      </c>
      <c r="S358" s="8">
        <v>0</v>
      </c>
      <c r="T358" s="8" t="s">
        <v>1558</v>
      </c>
      <c r="U358" s="8">
        <v>30</v>
      </c>
      <c r="V358" s="8">
        <v>12</v>
      </c>
      <c r="W358" s="8">
        <v>2026</v>
      </c>
      <c r="X358" s="8">
        <v>4288292</v>
      </c>
      <c r="Y358" s="8"/>
    </row>
    <row r="359" spans="1:25" s="46" customFormat="1" ht="28.5" customHeight="1">
      <c r="A359" s="8">
        <v>348</v>
      </c>
      <c r="B359" s="47" t="s">
        <v>2890</v>
      </c>
      <c r="C359" s="68" t="s">
        <v>1559</v>
      </c>
      <c r="D359" s="47" t="s">
        <v>2890</v>
      </c>
      <c r="E359" s="29" t="s">
        <v>1560</v>
      </c>
      <c r="F359" s="29" t="s">
        <v>1560</v>
      </c>
      <c r="G359" s="29" t="s">
        <v>1561</v>
      </c>
      <c r="H359" s="8" t="s">
        <v>1562</v>
      </c>
      <c r="I359" s="29" t="s">
        <v>98</v>
      </c>
      <c r="J359" s="8" t="s">
        <v>79</v>
      </c>
      <c r="K359" s="29" t="s">
        <v>1563</v>
      </c>
      <c r="L359" s="8" t="s">
        <v>1564</v>
      </c>
      <c r="M359" s="8" t="s">
        <v>1565</v>
      </c>
      <c r="N359" s="8">
        <v>2008</v>
      </c>
      <c r="O359" s="8">
        <v>1598</v>
      </c>
      <c r="P359" s="8">
        <v>77</v>
      </c>
      <c r="Q359" s="8">
        <v>1600</v>
      </c>
      <c r="R359" s="8">
        <v>5</v>
      </c>
      <c r="S359" s="8">
        <v>0</v>
      </c>
      <c r="T359" s="8" t="s">
        <v>1566</v>
      </c>
      <c r="U359" s="8">
        <v>6</v>
      </c>
      <c r="V359" s="5">
        <v>11</v>
      </c>
      <c r="W359" s="8">
        <v>2026</v>
      </c>
      <c r="X359" s="5">
        <v>13476015</v>
      </c>
      <c r="Y359" s="4"/>
    </row>
    <row r="360" spans="1:25" s="46" customFormat="1" ht="28.5" customHeight="1">
      <c r="A360" s="8">
        <v>349</v>
      </c>
      <c r="B360" s="47" t="s">
        <v>2890</v>
      </c>
      <c r="C360" s="68" t="s">
        <v>1559</v>
      </c>
      <c r="D360" s="47" t="s">
        <v>2890</v>
      </c>
      <c r="E360" s="29" t="s">
        <v>1560</v>
      </c>
      <c r="F360" s="29" t="s">
        <v>1560</v>
      </c>
      <c r="G360" s="29" t="s">
        <v>1561</v>
      </c>
      <c r="H360" s="8" t="s">
        <v>1562</v>
      </c>
      <c r="I360" s="29" t="s">
        <v>98</v>
      </c>
      <c r="J360" s="8" t="s">
        <v>189</v>
      </c>
      <c r="K360" s="29" t="s">
        <v>214</v>
      </c>
      <c r="L360" s="8" t="s">
        <v>1567</v>
      </c>
      <c r="M360" s="8" t="s">
        <v>1568</v>
      </c>
      <c r="N360" s="8">
        <v>2006</v>
      </c>
      <c r="O360" s="8">
        <v>1598</v>
      </c>
      <c r="P360" s="8">
        <v>64</v>
      </c>
      <c r="Q360" s="8">
        <v>1540</v>
      </c>
      <c r="R360" s="8">
        <v>5</v>
      </c>
      <c r="S360" s="8">
        <v>0</v>
      </c>
      <c r="T360" s="8" t="s">
        <v>1569</v>
      </c>
      <c r="U360" s="8">
        <v>2</v>
      </c>
      <c r="V360" s="8">
        <v>9</v>
      </c>
      <c r="W360" s="8">
        <v>2026</v>
      </c>
      <c r="X360" s="5">
        <v>13476015</v>
      </c>
      <c r="Y360" s="4"/>
    </row>
    <row r="361" spans="1:25" s="46" customFormat="1" ht="28.5" customHeight="1">
      <c r="A361" s="8">
        <v>350</v>
      </c>
      <c r="B361" s="47" t="s">
        <v>2890</v>
      </c>
      <c r="C361" s="68" t="s">
        <v>1559</v>
      </c>
      <c r="D361" s="47" t="s">
        <v>2890</v>
      </c>
      <c r="E361" s="29" t="s">
        <v>1560</v>
      </c>
      <c r="F361" s="29" t="s">
        <v>1560</v>
      </c>
      <c r="G361" s="29" t="s">
        <v>1561</v>
      </c>
      <c r="H361" s="8" t="s">
        <v>1562</v>
      </c>
      <c r="I361" s="29" t="s">
        <v>98</v>
      </c>
      <c r="J361" s="8" t="s">
        <v>189</v>
      </c>
      <c r="K361" s="29" t="s">
        <v>1570</v>
      </c>
      <c r="L361" s="8" t="s">
        <v>1571</v>
      </c>
      <c r="M361" s="8" t="s">
        <v>1572</v>
      </c>
      <c r="N361" s="8">
        <v>2006</v>
      </c>
      <c r="O361" s="8">
        <v>1598</v>
      </c>
      <c r="P361" s="8">
        <v>64</v>
      </c>
      <c r="Q361" s="8">
        <v>1740</v>
      </c>
      <c r="R361" s="8">
        <v>5</v>
      </c>
      <c r="S361" s="8">
        <v>0</v>
      </c>
      <c r="T361" s="8" t="s">
        <v>1573</v>
      </c>
      <c r="U361" s="8">
        <v>2</v>
      </c>
      <c r="V361" s="8">
        <v>9</v>
      </c>
      <c r="W361" s="8">
        <v>2026</v>
      </c>
      <c r="X361" s="5">
        <v>13476015</v>
      </c>
      <c r="Y361" s="4"/>
    </row>
    <row r="362" spans="1:25" s="46" customFormat="1" ht="28.5" customHeight="1">
      <c r="A362" s="8">
        <v>351</v>
      </c>
      <c r="B362" s="47" t="s">
        <v>2890</v>
      </c>
      <c r="C362" s="68" t="s">
        <v>1559</v>
      </c>
      <c r="D362" s="47" t="s">
        <v>2890</v>
      </c>
      <c r="E362" s="29" t="s">
        <v>1560</v>
      </c>
      <c r="F362" s="29" t="s">
        <v>1560</v>
      </c>
      <c r="G362" s="29" t="s">
        <v>1561</v>
      </c>
      <c r="H362" s="8" t="s">
        <v>1562</v>
      </c>
      <c r="I362" s="29" t="s">
        <v>98</v>
      </c>
      <c r="J362" s="8" t="s">
        <v>1574</v>
      </c>
      <c r="K362" s="29" t="s">
        <v>1575</v>
      </c>
      <c r="L362" s="8" t="s">
        <v>1576</v>
      </c>
      <c r="M362" s="8" t="s">
        <v>1577</v>
      </c>
      <c r="N362" s="8">
        <v>2009</v>
      </c>
      <c r="O362" s="8">
        <v>1991</v>
      </c>
      <c r="P362" s="8">
        <v>103</v>
      </c>
      <c r="Q362" s="8">
        <v>2260</v>
      </c>
      <c r="R362" s="8">
        <v>5</v>
      </c>
      <c r="S362" s="8">
        <v>0</v>
      </c>
      <c r="T362" s="8" t="s">
        <v>1578</v>
      </c>
      <c r="U362" s="8">
        <v>18</v>
      </c>
      <c r="V362" s="8">
        <v>1</v>
      </c>
      <c r="W362" s="8">
        <v>2027</v>
      </c>
      <c r="X362" s="5">
        <v>13476015</v>
      </c>
      <c r="Y362" s="4"/>
    </row>
    <row r="363" spans="1:25" s="46" customFormat="1" ht="28.5" customHeight="1">
      <c r="A363" s="8">
        <v>352</v>
      </c>
      <c r="B363" s="47" t="s">
        <v>2890</v>
      </c>
      <c r="C363" s="68" t="s">
        <v>1559</v>
      </c>
      <c r="D363" s="47" t="s">
        <v>2890</v>
      </c>
      <c r="E363" s="29" t="s">
        <v>1560</v>
      </c>
      <c r="F363" s="29" t="s">
        <v>1560</v>
      </c>
      <c r="G363" s="29" t="s">
        <v>1561</v>
      </c>
      <c r="H363" s="8" t="s">
        <v>1562</v>
      </c>
      <c r="I363" s="29" t="s">
        <v>571</v>
      </c>
      <c r="J363" s="8" t="s">
        <v>1579</v>
      </c>
      <c r="K363" s="29" t="s">
        <v>1580</v>
      </c>
      <c r="L363" s="8" t="s">
        <v>1581</v>
      </c>
      <c r="M363" s="8" t="s">
        <v>1582</v>
      </c>
      <c r="N363" s="8">
        <v>2007</v>
      </c>
      <c r="O363" s="8">
        <v>4249</v>
      </c>
      <c r="P363" s="8">
        <v>130</v>
      </c>
      <c r="Q363" s="8">
        <v>8200</v>
      </c>
      <c r="R363" s="8">
        <v>22</v>
      </c>
      <c r="S363" s="8">
        <v>16</v>
      </c>
      <c r="T363" s="8" t="s">
        <v>1583</v>
      </c>
      <c r="U363" s="8">
        <v>18</v>
      </c>
      <c r="V363" s="8">
        <v>10</v>
      </c>
      <c r="W363" s="8">
        <v>2026</v>
      </c>
      <c r="X363" s="5">
        <v>13476015</v>
      </c>
      <c r="Y363" s="4"/>
    </row>
    <row r="364" spans="1:25" s="46" customFormat="1" ht="28.5" customHeight="1">
      <c r="A364" s="8">
        <v>353</v>
      </c>
      <c r="B364" s="47" t="s">
        <v>2890</v>
      </c>
      <c r="C364" s="68" t="s">
        <v>1559</v>
      </c>
      <c r="D364" s="47" t="s">
        <v>2890</v>
      </c>
      <c r="E364" s="29" t="s">
        <v>1560</v>
      </c>
      <c r="F364" s="29" t="s">
        <v>1560</v>
      </c>
      <c r="G364" s="29" t="s">
        <v>1561</v>
      </c>
      <c r="H364" s="8" t="s">
        <v>1562</v>
      </c>
      <c r="I364" s="29" t="s">
        <v>571</v>
      </c>
      <c r="J364" s="8" t="s">
        <v>1584</v>
      </c>
      <c r="K364" s="68" t="s">
        <v>242</v>
      </c>
      <c r="L364" s="8" t="s">
        <v>1585</v>
      </c>
      <c r="M364" s="8" t="s">
        <v>1586</v>
      </c>
      <c r="N364" s="8">
        <v>2007</v>
      </c>
      <c r="O364" s="8">
        <v>2998</v>
      </c>
      <c r="P364" s="8">
        <v>130</v>
      </c>
      <c r="Q364" s="8">
        <v>6500</v>
      </c>
      <c r="R364" s="8">
        <v>22</v>
      </c>
      <c r="S364" s="8">
        <v>16</v>
      </c>
      <c r="T364" s="8" t="s">
        <v>1587</v>
      </c>
      <c r="U364" s="8">
        <v>3</v>
      </c>
      <c r="V364" s="8">
        <v>7</v>
      </c>
      <c r="W364" s="8">
        <v>2026</v>
      </c>
      <c r="X364" s="5">
        <v>13476015</v>
      </c>
      <c r="Y364" s="4"/>
    </row>
    <row r="365" spans="1:25" s="46" customFormat="1" ht="28.5" customHeight="1">
      <c r="A365" s="8">
        <v>354</v>
      </c>
      <c r="B365" s="47" t="s">
        <v>2890</v>
      </c>
      <c r="C365" s="68" t="s">
        <v>1559</v>
      </c>
      <c r="D365" s="47" t="s">
        <v>2890</v>
      </c>
      <c r="E365" s="29" t="s">
        <v>1560</v>
      </c>
      <c r="F365" s="29" t="s">
        <v>1560</v>
      </c>
      <c r="G365" s="29" t="s">
        <v>1561</v>
      </c>
      <c r="H365" s="8" t="s">
        <v>1562</v>
      </c>
      <c r="I365" s="29" t="s">
        <v>571</v>
      </c>
      <c r="J365" s="8" t="s">
        <v>303</v>
      </c>
      <c r="K365" s="68" t="s">
        <v>1588</v>
      </c>
      <c r="L365" s="8" t="s">
        <v>1589</v>
      </c>
      <c r="M365" s="8" t="s">
        <v>1590</v>
      </c>
      <c r="N365" s="8">
        <v>2009</v>
      </c>
      <c r="O365" s="8">
        <v>2998</v>
      </c>
      <c r="P365" s="8">
        <v>107</v>
      </c>
      <c r="Q365" s="8">
        <v>6500</v>
      </c>
      <c r="R365" s="8">
        <v>23</v>
      </c>
      <c r="S365" s="8">
        <v>16</v>
      </c>
      <c r="T365" s="8" t="s">
        <v>1591</v>
      </c>
      <c r="U365" s="8">
        <v>19</v>
      </c>
      <c r="V365" s="8">
        <v>5</v>
      </c>
      <c r="W365" s="8">
        <v>2026</v>
      </c>
      <c r="X365" s="5">
        <v>13476015</v>
      </c>
      <c r="Y365" s="4"/>
    </row>
    <row r="366" spans="1:25" s="46" customFormat="1" ht="28.5" customHeight="1">
      <c r="A366" s="8">
        <v>355</v>
      </c>
      <c r="B366" s="47" t="s">
        <v>2890</v>
      </c>
      <c r="C366" s="68" t="s">
        <v>1559</v>
      </c>
      <c r="D366" s="47" t="s">
        <v>2890</v>
      </c>
      <c r="E366" s="29" t="s">
        <v>1560</v>
      </c>
      <c r="F366" s="29" t="s">
        <v>1560</v>
      </c>
      <c r="G366" s="29" t="s">
        <v>1561</v>
      </c>
      <c r="H366" s="8" t="s">
        <v>1562</v>
      </c>
      <c r="I366" s="29" t="s">
        <v>194</v>
      </c>
      <c r="J366" s="8" t="s">
        <v>412</v>
      </c>
      <c r="K366" s="68" t="s">
        <v>1592</v>
      </c>
      <c r="L366" s="8" t="s">
        <v>1593</v>
      </c>
      <c r="M366" s="8" t="s">
        <v>1594</v>
      </c>
      <c r="N366" s="8">
        <v>2016</v>
      </c>
      <c r="O366" s="8">
        <v>1968</v>
      </c>
      <c r="P366" s="8">
        <v>120</v>
      </c>
      <c r="Q366" s="8">
        <v>5000</v>
      </c>
      <c r="R366" s="8">
        <v>16</v>
      </c>
      <c r="S366" s="8">
        <v>11</v>
      </c>
      <c r="T366" s="8" t="s">
        <v>1595</v>
      </c>
      <c r="U366" s="8">
        <v>22</v>
      </c>
      <c r="V366" s="8">
        <v>1</v>
      </c>
      <c r="W366" s="8">
        <v>2027</v>
      </c>
      <c r="X366" s="5">
        <v>13476015</v>
      </c>
      <c r="Y366" s="4"/>
    </row>
    <row r="367" spans="1:25" s="46" customFormat="1" ht="28.5" customHeight="1">
      <c r="A367" s="8">
        <v>356</v>
      </c>
      <c r="B367" s="47" t="s">
        <v>2890</v>
      </c>
      <c r="C367" s="68" t="s">
        <v>1559</v>
      </c>
      <c r="D367" s="47" t="s">
        <v>2890</v>
      </c>
      <c r="E367" s="29" t="s">
        <v>1560</v>
      </c>
      <c r="F367" s="29" t="s">
        <v>1560</v>
      </c>
      <c r="G367" s="29" t="s">
        <v>1561</v>
      </c>
      <c r="H367" s="8" t="s">
        <v>1562</v>
      </c>
      <c r="I367" s="68" t="s">
        <v>2929</v>
      </c>
      <c r="J367" s="8" t="s">
        <v>79</v>
      </c>
      <c r="K367" s="25" t="s">
        <v>1596</v>
      </c>
      <c r="L367" s="7" t="s">
        <v>1597</v>
      </c>
      <c r="M367" s="7" t="s">
        <v>1598</v>
      </c>
      <c r="N367" s="7">
        <v>2017</v>
      </c>
      <c r="O367" s="7">
        <v>1461</v>
      </c>
      <c r="P367" s="7">
        <v>66</v>
      </c>
      <c r="Q367" s="7">
        <v>1838</v>
      </c>
      <c r="R367" s="7">
        <v>4</v>
      </c>
      <c r="S367" s="7">
        <v>1</v>
      </c>
      <c r="T367" s="7" t="s">
        <v>1599</v>
      </c>
      <c r="U367" s="8">
        <v>15</v>
      </c>
      <c r="V367" s="8">
        <v>2</v>
      </c>
      <c r="W367" s="8">
        <v>2026</v>
      </c>
      <c r="X367" s="6">
        <v>13476015</v>
      </c>
      <c r="Y367" s="4"/>
    </row>
    <row r="368" spans="1:25" s="46" customFormat="1" ht="28.5" customHeight="1">
      <c r="A368" s="8">
        <v>357</v>
      </c>
      <c r="B368" s="47" t="s">
        <v>2890</v>
      </c>
      <c r="C368" s="68" t="s">
        <v>1559</v>
      </c>
      <c r="D368" s="47" t="s">
        <v>2890</v>
      </c>
      <c r="E368" s="29" t="s">
        <v>1560</v>
      </c>
      <c r="F368" s="29" t="s">
        <v>1560</v>
      </c>
      <c r="G368" s="29" t="s">
        <v>1561</v>
      </c>
      <c r="H368" s="8" t="s">
        <v>1562</v>
      </c>
      <c r="I368" s="29" t="s">
        <v>571</v>
      </c>
      <c r="J368" s="8" t="s">
        <v>303</v>
      </c>
      <c r="K368" s="25" t="s">
        <v>1600</v>
      </c>
      <c r="L368" s="8" t="s">
        <v>1601</v>
      </c>
      <c r="M368" s="6" t="s">
        <v>1602</v>
      </c>
      <c r="N368" s="8">
        <v>2017</v>
      </c>
      <c r="O368" s="8">
        <v>6728</v>
      </c>
      <c r="P368" s="8">
        <v>207</v>
      </c>
      <c r="Q368" s="8">
        <v>11990</v>
      </c>
      <c r="R368" s="8">
        <v>39</v>
      </c>
      <c r="S368" s="8">
        <v>33</v>
      </c>
      <c r="T368" s="8" t="s">
        <v>1603</v>
      </c>
      <c r="U368" s="8">
        <v>15</v>
      </c>
      <c r="V368" s="8">
        <v>2</v>
      </c>
      <c r="W368" s="8">
        <v>2026</v>
      </c>
      <c r="X368" s="5">
        <v>13476015</v>
      </c>
      <c r="Y368" s="4"/>
    </row>
    <row r="369" spans="1:25" s="46" customFormat="1" ht="28.5" customHeight="1">
      <c r="A369" s="8">
        <v>358</v>
      </c>
      <c r="B369" s="47" t="s">
        <v>2890</v>
      </c>
      <c r="C369" s="68" t="s">
        <v>1559</v>
      </c>
      <c r="D369" s="47" t="s">
        <v>2890</v>
      </c>
      <c r="E369" s="29" t="s">
        <v>1560</v>
      </c>
      <c r="F369" s="29" t="s">
        <v>1560</v>
      </c>
      <c r="G369" s="29" t="s">
        <v>1561</v>
      </c>
      <c r="H369" s="8" t="s">
        <v>1562</v>
      </c>
      <c r="I369" s="29" t="s">
        <v>571</v>
      </c>
      <c r="J369" s="5" t="s">
        <v>2950</v>
      </c>
      <c r="K369" s="25" t="s">
        <v>277</v>
      </c>
      <c r="L369" s="8" t="s">
        <v>1604</v>
      </c>
      <c r="M369" s="6" t="s">
        <v>1605</v>
      </c>
      <c r="N369" s="8" t="s">
        <v>1606</v>
      </c>
      <c r="O369" s="8">
        <v>2987</v>
      </c>
      <c r="P369" s="8">
        <v>140</v>
      </c>
      <c r="Q369" s="8">
        <v>5500</v>
      </c>
      <c r="R369" s="8">
        <v>16</v>
      </c>
      <c r="S369" s="8">
        <v>10</v>
      </c>
      <c r="T369" s="8" t="s">
        <v>1607</v>
      </c>
      <c r="U369" s="8">
        <v>22</v>
      </c>
      <c r="V369" s="8">
        <v>12</v>
      </c>
      <c r="W369" s="8">
        <v>2026</v>
      </c>
      <c r="X369" s="5">
        <v>13476015</v>
      </c>
      <c r="Y369" s="4"/>
    </row>
    <row r="370" spans="1:25" s="46" customFormat="1" ht="28.5" customHeight="1">
      <c r="A370" s="8">
        <v>359</v>
      </c>
      <c r="B370" s="47" t="s">
        <v>2890</v>
      </c>
      <c r="C370" s="68" t="s">
        <v>1559</v>
      </c>
      <c r="D370" s="47" t="s">
        <v>2890</v>
      </c>
      <c r="E370" s="29" t="s">
        <v>1560</v>
      </c>
      <c r="F370" s="29" t="s">
        <v>1560</v>
      </c>
      <c r="G370" s="29" t="s">
        <v>1561</v>
      </c>
      <c r="H370" s="8" t="s">
        <v>1562</v>
      </c>
      <c r="I370" s="29" t="s">
        <v>571</v>
      </c>
      <c r="J370" s="8" t="s">
        <v>303</v>
      </c>
      <c r="K370" s="25" t="s">
        <v>1609</v>
      </c>
      <c r="L370" s="8" t="s">
        <v>1610</v>
      </c>
      <c r="M370" s="6" t="s">
        <v>1611</v>
      </c>
      <c r="N370" s="8">
        <v>2025</v>
      </c>
      <c r="O370" s="8">
        <v>2998</v>
      </c>
      <c r="P370" s="8">
        <v>129</v>
      </c>
      <c r="Q370" s="8">
        <v>7000</v>
      </c>
      <c r="R370" s="8">
        <v>22</v>
      </c>
      <c r="S370" s="8">
        <v>16</v>
      </c>
      <c r="T370" s="8" t="s">
        <v>1612</v>
      </c>
      <c r="U370" s="8">
        <v>8</v>
      </c>
      <c r="V370" s="8">
        <v>9</v>
      </c>
      <c r="W370" s="8">
        <v>2026</v>
      </c>
      <c r="X370" s="5">
        <v>13476015</v>
      </c>
      <c r="Y370" s="4"/>
    </row>
    <row r="371" spans="1:25" s="46" customFormat="1" ht="28.5" customHeight="1">
      <c r="A371" s="8">
        <v>360</v>
      </c>
      <c r="B371" s="47" t="s">
        <v>2890</v>
      </c>
      <c r="C371" s="68" t="s">
        <v>1559</v>
      </c>
      <c r="D371" s="47" t="s">
        <v>2890</v>
      </c>
      <c r="E371" s="29" t="s">
        <v>1560</v>
      </c>
      <c r="F371" s="29" t="s">
        <v>1560</v>
      </c>
      <c r="G371" s="29" t="s">
        <v>1561</v>
      </c>
      <c r="H371" s="8" t="s">
        <v>1562</v>
      </c>
      <c r="I371" s="29" t="s">
        <v>98</v>
      </c>
      <c r="J371" s="8" t="s">
        <v>1614</v>
      </c>
      <c r="K371" s="25" t="s">
        <v>1164</v>
      </c>
      <c r="L371" s="8" t="s">
        <v>1615</v>
      </c>
      <c r="M371" s="6" t="s">
        <v>1616</v>
      </c>
      <c r="N371" s="8">
        <v>2008</v>
      </c>
      <c r="O371" s="8">
        <v>1595</v>
      </c>
      <c r="P371" s="8">
        <v>75</v>
      </c>
      <c r="Q371" s="8">
        <v>1790</v>
      </c>
      <c r="R371" s="8">
        <v>5</v>
      </c>
      <c r="S371" s="8">
        <v>0</v>
      </c>
      <c r="T371" s="8" t="s">
        <v>1617</v>
      </c>
      <c r="U371" s="8">
        <v>20</v>
      </c>
      <c r="V371" s="8">
        <v>1</v>
      </c>
      <c r="W371" s="8">
        <v>2027</v>
      </c>
      <c r="X371" s="5">
        <v>13476015</v>
      </c>
      <c r="Y371" s="4"/>
    </row>
    <row r="372" spans="1:25" s="46" customFormat="1" ht="28.5" customHeight="1">
      <c r="A372" s="8">
        <v>361</v>
      </c>
      <c r="B372" s="47" t="s">
        <v>2890</v>
      </c>
      <c r="C372" s="68" t="s">
        <v>1559</v>
      </c>
      <c r="D372" s="47" t="s">
        <v>2890</v>
      </c>
      <c r="E372" s="29" t="s">
        <v>1560</v>
      </c>
      <c r="F372" s="29" t="s">
        <v>1560</v>
      </c>
      <c r="G372" s="29" t="s">
        <v>1561</v>
      </c>
      <c r="H372" s="8" t="s">
        <v>1562</v>
      </c>
      <c r="I372" s="29" t="s">
        <v>364</v>
      </c>
      <c r="J372" s="8" t="s">
        <v>365</v>
      </c>
      <c r="K372" s="25" t="s">
        <v>1618</v>
      </c>
      <c r="L372" s="8" t="s">
        <v>1619</v>
      </c>
      <c r="M372" s="6" t="s">
        <v>1620</v>
      </c>
      <c r="N372" s="8">
        <v>2000</v>
      </c>
      <c r="O372" s="8">
        <v>4760</v>
      </c>
      <c r="P372" s="8">
        <v>48</v>
      </c>
      <c r="Q372" s="8">
        <v>5850</v>
      </c>
      <c r="R372" s="8">
        <v>1</v>
      </c>
      <c r="S372" s="8">
        <v>0</v>
      </c>
      <c r="T372" s="8" t="s">
        <v>1621</v>
      </c>
      <c r="U372" s="8">
        <v>17</v>
      </c>
      <c r="V372" s="8">
        <v>12</v>
      </c>
      <c r="W372" s="8">
        <v>2026</v>
      </c>
      <c r="X372" s="5">
        <v>13476015</v>
      </c>
      <c r="Y372" s="4"/>
    </row>
    <row r="373" spans="1:25" s="46" customFormat="1" ht="28.5" customHeight="1">
      <c r="A373" s="8">
        <v>362</v>
      </c>
      <c r="B373" s="47" t="s">
        <v>2890</v>
      </c>
      <c r="C373" s="68" t="s">
        <v>1559</v>
      </c>
      <c r="D373" s="47" t="s">
        <v>2890</v>
      </c>
      <c r="E373" s="29" t="s">
        <v>1560</v>
      </c>
      <c r="F373" s="29" t="s">
        <v>1560</v>
      </c>
      <c r="G373" s="29" t="s">
        <v>1561</v>
      </c>
      <c r="H373" s="8" t="s">
        <v>1562</v>
      </c>
      <c r="I373" s="68" t="s">
        <v>1622</v>
      </c>
      <c r="J373" s="5" t="s">
        <v>1622</v>
      </c>
      <c r="K373" s="68" t="s">
        <v>1622</v>
      </c>
      <c r="L373" s="8" t="s">
        <v>1623</v>
      </c>
      <c r="M373" s="8" t="s">
        <v>1624</v>
      </c>
      <c r="N373" s="8">
        <v>2016</v>
      </c>
      <c r="O373" s="8">
        <v>0</v>
      </c>
      <c r="P373" s="8">
        <v>0</v>
      </c>
      <c r="Q373" s="8">
        <v>1500</v>
      </c>
      <c r="R373" s="8">
        <v>0</v>
      </c>
      <c r="S373" s="8">
        <v>0</v>
      </c>
      <c r="T373" s="8" t="s">
        <v>1625</v>
      </c>
      <c r="U373" s="8">
        <v>29</v>
      </c>
      <c r="V373" s="8">
        <v>6</v>
      </c>
      <c r="W373" s="8">
        <v>2026</v>
      </c>
      <c r="X373" s="5">
        <v>13476015</v>
      </c>
      <c r="Y373" s="4"/>
    </row>
    <row r="374" spans="1:25" s="46" customFormat="1" ht="28.5" customHeight="1">
      <c r="A374" s="8">
        <v>363</v>
      </c>
      <c r="B374" s="47" t="s">
        <v>2890</v>
      </c>
      <c r="C374" s="68" t="s">
        <v>1559</v>
      </c>
      <c r="D374" s="47" t="s">
        <v>2890</v>
      </c>
      <c r="E374" s="29" t="s">
        <v>1560</v>
      </c>
      <c r="F374" s="29" t="s">
        <v>1560</v>
      </c>
      <c r="G374" s="29" t="s">
        <v>1561</v>
      </c>
      <c r="H374" s="8" t="s">
        <v>1562</v>
      </c>
      <c r="I374" s="29" t="s">
        <v>571</v>
      </c>
      <c r="J374" s="8" t="s">
        <v>303</v>
      </c>
      <c r="K374" s="29" t="s">
        <v>1626</v>
      </c>
      <c r="L374" s="8" t="s">
        <v>1576</v>
      </c>
      <c r="M374" s="8" t="s">
        <v>1627</v>
      </c>
      <c r="N374" s="8">
        <v>2025</v>
      </c>
      <c r="O374" s="8">
        <v>2998</v>
      </c>
      <c r="P374" s="8">
        <v>129</v>
      </c>
      <c r="Q374" s="8">
        <v>5600</v>
      </c>
      <c r="R374" s="8">
        <v>16</v>
      </c>
      <c r="S374" s="8"/>
      <c r="T374" s="8" t="s">
        <v>1628</v>
      </c>
      <c r="U374" s="8">
        <v>18</v>
      </c>
      <c r="V374" s="8">
        <v>1</v>
      </c>
      <c r="W374" s="8">
        <v>2027</v>
      </c>
      <c r="X374" s="5">
        <v>13476015</v>
      </c>
      <c r="Y374" s="4"/>
    </row>
    <row r="375" spans="1:25" s="40" customFormat="1" ht="30" customHeight="1">
      <c r="A375" s="8">
        <v>364</v>
      </c>
      <c r="B375" s="44" t="s">
        <v>1629</v>
      </c>
      <c r="C375" s="25" t="s">
        <v>2891</v>
      </c>
      <c r="D375" s="44" t="s">
        <v>1629</v>
      </c>
      <c r="E375" s="26" t="s">
        <v>1630</v>
      </c>
      <c r="F375" s="26" t="s">
        <v>1630</v>
      </c>
      <c r="G375" s="26" t="s">
        <v>1631</v>
      </c>
      <c r="H375" s="7">
        <v>10</v>
      </c>
      <c r="I375" s="25" t="s">
        <v>1632</v>
      </c>
      <c r="J375" s="7" t="s">
        <v>303</v>
      </c>
      <c r="K375" s="26" t="s">
        <v>1633</v>
      </c>
      <c r="L375" s="6" t="s">
        <v>1634</v>
      </c>
      <c r="M375" s="7" t="s">
        <v>1635</v>
      </c>
      <c r="N375" s="6">
        <v>2016</v>
      </c>
      <c r="O375" s="6">
        <v>6728</v>
      </c>
      <c r="P375" s="6">
        <v>206</v>
      </c>
      <c r="Q375" s="6">
        <v>11990</v>
      </c>
      <c r="R375" s="6">
        <v>39</v>
      </c>
      <c r="S375" s="6">
        <v>33</v>
      </c>
      <c r="T375" s="7" t="s">
        <v>1636</v>
      </c>
      <c r="U375" s="7">
        <v>24</v>
      </c>
      <c r="V375" s="7">
        <v>12</v>
      </c>
      <c r="W375" s="7">
        <v>2026</v>
      </c>
      <c r="X375" s="37">
        <v>4701509</v>
      </c>
      <c r="Y375" s="186"/>
    </row>
    <row r="376" spans="1:25" s="40" customFormat="1" ht="30" customHeight="1">
      <c r="A376" s="8">
        <v>365</v>
      </c>
      <c r="B376" s="44" t="s">
        <v>1629</v>
      </c>
      <c r="C376" s="25" t="s">
        <v>2891</v>
      </c>
      <c r="D376" s="44" t="s">
        <v>1629</v>
      </c>
      <c r="E376" s="26" t="s">
        <v>1630</v>
      </c>
      <c r="F376" s="26" t="s">
        <v>1630</v>
      </c>
      <c r="G376" s="26" t="s">
        <v>1631</v>
      </c>
      <c r="H376" s="7">
        <v>10</v>
      </c>
      <c r="I376" s="25" t="s">
        <v>2930</v>
      </c>
      <c r="J376" s="7" t="s">
        <v>303</v>
      </c>
      <c r="K376" s="26" t="s">
        <v>1637</v>
      </c>
      <c r="L376" s="7" t="s">
        <v>1638</v>
      </c>
      <c r="M376" s="7" t="s">
        <v>1639</v>
      </c>
      <c r="N376" s="7">
        <v>2009</v>
      </c>
      <c r="O376" s="7">
        <v>2998</v>
      </c>
      <c r="P376" s="7">
        <v>107</v>
      </c>
      <c r="Q376" s="7">
        <v>6500</v>
      </c>
      <c r="R376" s="7">
        <v>23</v>
      </c>
      <c r="S376" s="7">
        <v>16</v>
      </c>
      <c r="T376" s="7" t="s">
        <v>1640</v>
      </c>
      <c r="U376" s="7">
        <v>31</v>
      </c>
      <c r="V376" s="7">
        <v>12</v>
      </c>
      <c r="W376" s="7">
        <v>2026</v>
      </c>
      <c r="X376" s="37">
        <v>4701509</v>
      </c>
      <c r="Y376" s="186"/>
    </row>
    <row r="377" spans="1:25" s="40" customFormat="1" ht="30" customHeight="1">
      <c r="A377" s="8">
        <v>366</v>
      </c>
      <c r="B377" s="44" t="s">
        <v>1629</v>
      </c>
      <c r="C377" s="25" t="s">
        <v>2891</v>
      </c>
      <c r="D377" s="44" t="s">
        <v>1629</v>
      </c>
      <c r="E377" s="26" t="s">
        <v>1630</v>
      </c>
      <c r="F377" s="26" t="s">
        <v>1630</v>
      </c>
      <c r="G377" s="26" t="s">
        <v>1631</v>
      </c>
      <c r="H377" s="7">
        <v>10</v>
      </c>
      <c r="I377" s="25" t="s">
        <v>2931</v>
      </c>
      <c r="J377" s="6" t="s">
        <v>2951</v>
      </c>
      <c r="K377" s="26" t="s">
        <v>1641</v>
      </c>
      <c r="L377" s="7" t="s">
        <v>1642</v>
      </c>
      <c r="M377" s="7" t="s">
        <v>1643</v>
      </c>
      <c r="N377" s="7">
        <v>2007</v>
      </c>
      <c r="O377" s="7">
        <v>4249</v>
      </c>
      <c r="P377" s="7">
        <v>130</v>
      </c>
      <c r="Q377" s="7">
        <v>8200</v>
      </c>
      <c r="R377" s="7">
        <v>22</v>
      </c>
      <c r="S377" s="7">
        <v>16</v>
      </c>
      <c r="T377" s="7" t="s">
        <v>1644</v>
      </c>
      <c r="U377" s="7">
        <v>17</v>
      </c>
      <c r="V377" s="7">
        <v>9</v>
      </c>
      <c r="W377" s="7">
        <v>2024</v>
      </c>
      <c r="X377" s="37">
        <v>4701509</v>
      </c>
      <c r="Y377" s="186"/>
    </row>
    <row r="378" spans="1:25" s="40" customFormat="1" ht="30" customHeight="1">
      <c r="A378" s="8">
        <v>367</v>
      </c>
      <c r="B378" s="44" t="s">
        <v>1629</v>
      </c>
      <c r="C378" s="25" t="s">
        <v>2891</v>
      </c>
      <c r="D378" s="44" t="s">
        <v>1629</v>
      </c>
      <c r="E378" s="26" t="s">
        <v>1630</v>
      </c>
      <c r="F378" s="26" t="s">
        <v>1630</v>
      </c>
      <c r="G378" s="26" t="s">
        <v>1631</v>
      </c>
      <c r="H378" s="7">
        <v>10</v>
      </c>
      <c r="I378" s="25" t="s">
        <v>2932</v>
      </c>
      <c r="J378" s="7" t="s">
        <v>303</v>
      </c>
      <c r="K378" s="26" t="s">
        <v>1645</v>
      </c>
      <c r="L378" s="7" t="s">
        <v>1646</v>
      </c>
      <c r="M378" s="7" t="s">
        <v>1647</v>
      </c>
      <c r="N378" s="7">
        <v>2008</v>
      </c>
      <c r="O378" s="7">
        <v>2998</v>
      </c>
      <c r="P378" s="7">
        <v>107</v>
      </c>
      <c r="Q378" s="7">
        <v>5200</v>
      </c>
      <c r="R378" s="7">
        <v>5</v>
      </c>
      <c r="S378" s="7">
        <v>1</v>
      </c>
      <c r="T378" s="7" t="s">
        <v>1648</v>
      </c>
      <c r="U378" s="7">
        <v>22</v>
      </c>
      <c r="V378" s="7">
        <v>12</v>
      </c>
      <c r="W378" s="7">
        <v>2026</v>
      </c>
      <c r="X378" s="37">
        <v>4701509</v>
      </c>
      <c r="Y378" s="186"/>
    </row>
    <row r="379" spans="1:25" s="40" customFormat="1" ht="30" customHeight="1">
      <c r="A379" s="8">
        <v>368</v>
      </c>
      <c r="B379" s="44" t="s">
        <v>1629</v>
      </c>
      <c r="C379" s="25" t="s">
        <v>2891</v>
      </c>
      <c r="D379" s="44" t="s">
        <v>1629</v>
      </c>
      <c r="E379" s="26" t="s">
        <v>1630</v>
      </c>
      <c r="F379" s="26" t="s">
        <v>1630</v>
      </c>
      <c r="G379" s="26" t="s">
        <v>1631</v>
      </c>
      <c r="H379" s="7">
        <v>10</v>
      </c>
      <c r="I379" s="26" t="s">
        <v>1649</v>
      </c>
      <c r="J379" s="7" t="s">
        <v>1650</v>
      </c>
      <c r="K379" s="26" t="s">
        <v>1651</v>
      </c>
      <c r="L379" s="7" t="s">
        <v>1652</v>
      </c>
      <c r="M379" s="7" t="s">
        <v>1653</v>
      </c>
      <c r="N379" s="7">
        <v>2014</v>
      </c>
      <c r="O379" s="7">
        <v>2299</v>
      </c>
      <c r="P379" s="7">
        <v>92</v>
      </c>
      <c r="Q379" s="7">
        <v>3500</v>
      </c>
      <c r="R379" s="7">
        <v>9</v>
      </c>
      <c r="S379" s="7">
        <v>5</v>
      </c>
      <c r="T379" s="7" t="s">
        <v>1654</v>
      </c>
      <c r="U379" s="7">
        <v>6</v>
      </c>
      <c r="V379" s="7">
        <v>1</v>
      </c>
      <c r="W379" s="7">
        <v>2026</v>
      </c>
      <c r="X379" s="37">
        <v>4701509</v>
      </c>
      <c r="Y379" s="186"/>
    </row>
    <row r="380" spans="1:25" s="40" customFormat="1" ht="30" customHeight="1">
      <c r="A380" s="8">
        <v>369</v>
      </c>
      <c r="B380" s="44" t="s">
        <v>1629</v>
      </c>
      <c r="C380" s="25" t="s">
        <v>2891</v>
      </c>
      <c r="D380" s="44" t="s">
        <v>1629</v>
      </c>
      <c r="E380" s="26" t="s">
        <v>1630</v>
      </c>
      <c r="F380" s="26" t="s">
        <v>1630</v>
      </c>
      <c r="G380" s="26" t="s">
        <v>1631</v>
      </c>
      <c r="H380" s="7">
        <v>10</v>
      </c>
      <c r="I380" s="25" t="s">
        <v>2933</v>
      </c>
      <c r="J380" s="7" t="s">
        <v>412</v>
      </c>
      <c r="K380" s="26" t="s">
        <v>1655</v>
      </c>
      <c r="L380" s="7" t="s">
        <v>1656</v>
      </c>
      <c r="M380" s="7" t="s">
        <v>1657</v>
      </c>
      <c r="N380" s="7">
        <v>2016</v>
      </c>
      <c r="O380" s="7">
        <v>1968</v>
      </c>
      <c r="P380" s="7">
        <v>120</v>
      </c>
      <c r="Q380" s="7">
        <v>5000</v>
      </c>
      <c r="R380" s="7">
        <v>16</v>
      </c>
      <c r="S380" s="7">
        <v>11</v>
      </c>
      <c r="T380" s="7" t="s">
        <v>1658</v>
      </c>
      <c r="U380" s="7">
        <v>9</v>
      </c>
      <c r="V380" s="7">
        <v>1</v>
      </c>
      <c r="W380" s="7">
        <v>2027</v>
      </c>
      <c r="X380" s="37">
        <v>4701509</v>
      </c>
      <c r="Y380" s="186"/>
    </row>
    <row r="381" spans="1:25" s="40" customFormat="1" ht="30" customHeight="1">
      <c r="A381" s="8">
        <v>370</v>
      </c>
      <c r="B381" s="44" t="s">
        <v>1629</v>
      </c>
      <c r="C381" s="25" t="s">
        <v>2891</v>
      </c>
      <c r="D381" s="44" t="s">
        <v>1629</v>
      </c>
      <c r="E381" s="26" t="s">
        <v>1630</v>
      </c>
      <c r="F381" s="26" t="s">
        <v>1630</v>
      </c>
      <c r="G381" s="26" t="s">
        <v>1631</v>
      </c>
      <c r="H381" s="7">
        <v>10</v>
      </c>
      <c r="I381" s="25" t="s">
        <v>2934</v>
      </c>
      <c r="J381" s="7" t="s">
        <v>303</v>
      </c>
      <c r="K381" s="26" t="s">
        <v>257</v>
      </c>
      <c r="L381" s="7" t="s">
        <v>1659</v>
      </c>
      <c r="M381" s="7" t="s">
        <v>1660</v>
      </c>
      <c r="N381" s="7">
        <v>2015</v>
      </c>
      <c r="O381" s="7">
        <v>2998</v>
      </c>
      <c r="P381" s="7">
        <v>107</v>
      </c>
      <c r="Q381" s="7">
        <v>5200</v>
      </c>
      <c r="R381" s="7">
        <v>21</v>
      </c>
      <c r="S381" s="7">
        <v>0</v>
      </c>
      <c r="T381" s="7" t="s">
        <v>1661</v>
      </c>
      <c r="U381" s="7">
        <v>5</v>
      </c>
      <c r="V381" s="7">
        <v>3</v>
      </c>
      <c r="W381" s="7">
        <v>2026</v>
      </c>
      <c r="X381" s="37">
        <v>4701509</v>
      </c>
      <c r="Y381" s="186"/>
    </row>
    <row r="382" spans="1:25" s="40" customFormat="1" ht="30" customHeight="1">
      <c r="A382" s="8">
        <v>371</v>
      </c>
      <c r="B382" s="44" t="s">
        <v>1629</v>
      </c>
      <c r="C382" s="25" t="s">
        <v>2891</v>
      </c>
      <c r="D382" s="44" t="s">
        <v>1629</v>
      </c>
      <c r="E382" s="26" t="s">
        <v>1630</v>
      </c>
      <c r="F382" s="26" t="s">
        <v>1630</v>
      </c>
      <c r="G382" s="26" t="s">
        <v>1631</v>
      </c>
      <c r="H382" s="7">
        <v>10</v>
      </c>
      <c r="I382" s="25" t="s">
        <v>2935</v>
      </c>
      <c r="J382" s="7" t="s">
        <v>473</v>
      </c>
      <c r="K382" s="26" t="s">
        <v>1662</v>
      </c>
      <c r="L382" s="7" t="s">
        <v>1663</v>
      </c>
      <c r="M382" s="7" t="s">
        <v>1664</v>
      </c>
      <c r="N382" s="7">
        <v>2013</v>
      </c>
      <c r="O382" s="7">
        <v>1461</v>
      </c>
      <c r="P382" s="7">
        <v>66</v>
      </c>
      <c r="Q382" s="7">
        <v>1950</v>
      </c>
      <c r="R382" s="7">
        <v>2</v>
      </c>
      <c r="S382" s="7">
        <v>0</v>
      </c>
      <c r="T382" s="7" t="s">
        <v>1665</v>
      </c>
      <c r="U382" s="7">
        <v>19</v>
      </c>
      <c r="V382" s="7">
        <v>12</v>
      </c>
      <c r="W382" s="7">
        <v>2026</v>
      </c>
      <c r="X382" s="37">
        <v>4701509</v>
      </c>
      <c r="Y382" s="186"/>
    </row>
    <row r="383" spans="1:25" s="40" customFormat="1" ht="30" customHeight="1">
      <c r="A383" s="8">
        <v>372</v>
      </c>
      <c r="B383" s="44" t="s">
        <v>1629</v>
      </c>
      <c r="C383" s="25" t="s">
        <v>2891</v>
      </c>
      <c r="D383" s="44" t="s">
        <v>1629</v>
      </c>
      <c r="E383" s="26" t="s">
        <v>1630</v>
      </c>
      <c r="F383" s="26" t="s">
        <v>1630</v>
      </c>
      <c r="G383" s="26" t="s">
        <v>1631</v>
      </c>
      <c r="H383" s="7">
        <v>10</v>
      </c>
      <c r="I383" s="25" t="s">
        <v>2936</v>
      </c>
      <c r="J383" s="7" t="s">
        <v>339</v>
      </c>
      <c r="K383" s="26" t="s">
        <v>1666</v>
      </c>
      <c r="L383" s="7" t="s">
        <v>1667</v>
      </c>
      <c r="M383" s="7" t="s">
        <v>1668</v>
      </c>
      <c r="N383" s="6">
        <v>2012</v>
      </c>
      <c r="O383" s="6">
        <v>1461</v>
      </c>
      <c r="P383" s="6">
        <v>81</v>
      </c>
      <c r="Q383" s="6">
        <v>1844</v>
      </c>
      <c r="R383" s="6">
        <v>5</v>
      </c>
      <c r="S383" s="6">
        <v>0</v>
      </c>
      <c r="T383" s="7" t="s">
        <v>1669</v>
      </c>
      <c r="U383" s="7">
        <v>10</v>
      </c>
      <c r="V383" s="7">
        <v>6</v>
      </c>
      <c r="W383" s="7">
        <v>2026</v>
      </c>
      <c r="X383" s="37">
        <v>4701509</v>
      </c>
      <c r="Y383" s="186"/>
    </row>
    <row r="384" spans="1:25" s="40" customFormat="1" ht="30" customHeight="1">
      <c r="A384" s="8">
        <v>373</v>
      </c>
      <c r="B384" s="44" t="s">
        <v>1629</v>
      </c>
      <c r="C384" s="25" t="s">
        <v>2891</v>
      </c>
      <c r="D384" s="44" t="s">
        <v>1629</v>
      </c>
      <c r="E384" s="26" t="s">
        <v>1630</v>
      </c>
      <c r="F384" s="26" t="s">
        <v>1630</v>
      </c>
      <c r="G384" s="26" t="s">
        <v>1631</v>
      </c>
      <c r="H384" s="7">
        <v>10</v>
      </c>
      <c r="I384" s="25" t="s">
        <v>2937</v>
      </c>
      <c r="J384" s="7" t="s">
        <v>339</v>
      </c>
      <c r="K384" s="26" t="s">
        <v>1670</v>
      </c>
      <c r="L384" s="7" t="s">
        <v>1671</v>
      </c>
      <c r="M384" s="7" t="s">
        <v>1672</v>
      </c>
      <c r="N384" s="7">
        <v>2015</v>
      </c>
      <c r="O384" s="7">
        <v>1461</v>
      </c>
      <c r="P384" s="7">
        <v>80</v>
      </c>
      <c r="Q384" s="7">
        <v>1795</v>
      </c>
      <c r="R384" s="7">
        <v>5</v>
      </c>
      <c r="S384" s="7">
        <v>0</v>
      </c>
      <c r="T384" s="7" t="s">
        <v>1673</v>
      </c>
      <c r="U384" s="7">
        <v>26</v>
      </c>
      <c r="V384" s="7">
        <v>12</v>
      </c>
      <c r="W384" s="7">
        <v>2026</v>
      </c>
      <c r="X384" s="37">
        <v>4701509</v>
      </c>
      <c r="Y384" s="186"/>
    </row>
    <row r="385" spans="1:25" s="40" customFormat="1" ht="30" customHeight="1">
      <c r="A385" s="8">
        <v>374</v>
      </c>
      <c r="B385" s="44" t="s">
        <v>1629</v>
      </c>
      <c r="C385" s="25" t="s">
        <v>2891</v>
      </c>
      <c r="D385" s="44" t="s">
        <v>1629</v>
      </c>
      <c r="E385" s="26" t="s">
        <v>1630</v>
      </c>
      <c r="F385" s="26" t="s">
        <v>1630</v>
      </c>
      <c r="G385" s="26" t="s">
        <v>1631</v>
      </c>
      <c r="H385" s="7">
        <v>10</v>
      </c>
      <c r="I385" s="26" t="s">
        <v>1674</v>
      </c>
      <c r="J385" s="7" t="s">
        <v>339</v>
      </c>
      <c r="K385" s="26" t="s">
        <v>1675</v>
      </c>
      <c r="L385" s="7" t="s">
        <v>1676</v>
      </c>
      <c r="M385" s="7" t="s">
        <v>1677</v>
      </c>
      <c r="N385" s="7">
        <v>2006</v>
      </c>
      <c r="O385" s="7">
        <v>1598</v>
      </c>
      <c r="P385" s="7">
        <v>64</v>
      </c>
      <c r="Q385" s="7">
        <v>1540</v>
      </c>
      <c r="R385" s="7">
        <v>5</v>
      </c>
      <c r="S385" s="7">
        <v>0</v>
      </c>
      <c r="T385" s="7" t="s">
        <v>1678</v>
      </c>
      <c r="U385" s="7">
        <v>10</v>
      </c>
      <c r="V385" s="7">
        <v>6</v>
      </c>
      <c r="W385" s="7">
        <v>2026</v>
      </c>
      <c r="X385" s="37">
        <v>4701509</v>
      </c>
      <c r="Y385" s="186"/>
    </row>
    <row r="386" spans="1:25" s="40" customFormat="1" ht="30" customHeight="1">
      <c r="A386" s="8">
        <v>375</v>
      </c>
      <c r="B386" s="44" t="s">
        <v>1629</v>
      </c>
      <c r="C386" s="25" t="s">
        <v>2891</v>
      </c>
      <c r="D386" s="44" t="s">
        <v>1629</v>
      </c>
      <c r="E386" s="26" t="s">
        <v>1630</v>
      </c>
      <c r="F386" s="26" t="s">
        <v>1630</v>
      </c>
      <c r="G386" s="26" t="s">
        <v>1631</v>
      </c>
      <c r="H386" s="7">
        <v>10</v>
      </c>
      <c r="I386" s="25" t="s">
        <v>2938</v>
      </c>
      <c r="J386" s="7" t="s">
        <v>1679</v>
      </c>
      <c r="K386" s="26" t="s">
        <v>1680</v>
      </c>
      <c r="L386" s="7" t="s">
        <v>1681</v>
      </c>
      <c r="M386" s="7" t="s">
        <v>1682</v>
      </c>
      <c r="N386" s="6">
        <v>2013</v>
      </c>
      <c r="O386" s="6">
        <v>1968</v>
      </c>
      <c r="P386" s="6">
        <v>105</v>
      </c>
      <c r="Q386" s="6">
        <v>1990</v>
      </c>
      <c r="R386" s="6">
        <v>5</v>
      </c>
      <c r="S386" s="6">
        <v>0</v>
      </c>
      <c r="T386" s="7" t="s">
        <v>1683</v>
      </c>
      <c r="U386" s="7">
        <v>11</v>
      </c>
      <c r="V386" s="7">
        <v>9</v>
      </c>
      <c r="W386" s="7">
        <v>2026</v>
      </c>
      <c r="X386" s="37">
        <v>4701509</v>
      </c>
      <c r="Y386" s="186"/>
    </row>
    <row r="387" spans="1:25" s="40" customFormat="1" ht="30" customHeight="1">
      <c r="A387" s="8">
        <v>376</v>
      </c>
      <c r="B387" s="44" t="s">
        <v>1629</v>
      </c>
      <c r="C387" s="25" t="s">
        <v>2891</v>
      </c>
      <c r="D387" s="44" t="s">
        <v>1629</v>
      </c>
      <c r="E387" s="26" t="s">
        <v>1630</v>
      </c>
      <c r="F387" s="26" t="s">
        <v>1630</v>
      </c>
      <c r="G387" s="26" t="s">
        <v>1631</v>
      </c>
      <c r="H387" s="7">
        <v>10</v>
      </c>
      <c r="I387" s="25" t="s">
        <v>2939</v>
      </c>
      <c r="J387" s="7" t="s">
        <v>339</v>
      </c>
      <c r="K387" s="26" t="s">
        <v>115</v>
      </c>
      <c r="L387" s="7" t="s">
        <v>1684</v>
      </c>
      <c r="M387" s="7" t="s">
        <v>1685</v>
      </c>
      <c r="N387" s="7">
        <v>2010</v>
      </c>
      <c r="O387" s="7">
        <v>1461</v>
      </c>
      <c r="P387" s="7">
        <v>50</v>
      </c>
      <c r="Q387" s="7">
        <v>1990</v>
      </c>
      <c r="R387" s="7">
        <v>2</v>
      </c>
      <c r="S387" s="7">
        <v>0</v>
      </c>
      <c r="T387" s="7" t="s">
        <v>1686</v>
      </c>
      <c r="U387" s="7">
        <v>11</v>
      </c>
      <c r="V387" s="7">
        <v>9</v>
      </c>
      <c r="W387" s="7">
        <v>2026</v>
      </c>
      <c r="X387" s="37">
        <v>4701509</v>
      </c>
      <c r="Y387" s="186"/>
    </row>
    <row r="388" spans="1:25" s="40" customFormat="1" ht="30" customHeight="1">
      <c r="A388" s="8">
        <v>377</v>
      </c>
      <c r="B388" s="44" t="s">
        <v>1629</v>
      </c>
      <c r="C388" s="25" t="s">
        <v>2891</v>
      </c>
      <c r="D388" s="44" t="s">
        <v>1629</v>
      </c>
      <c r="E388" s="26" t="s">
        <v>1630</v>
      </c>
      <c r="F388" s="26" t="s">
        <v>1630</v>
      </c>
      <c r="G388" s="26" t="s">
        <v>1631</v>
      </c>
      <c r="H388" s="7">
        <v>10</v>
      </c>
      <c r="I388" s="25" t="s">
        <v>2940</v>
      </c>
      <c r="J388" s="7" t="s">
        <v>1650</v>
      </c>
      <c r="K388" s="26" t="s">
        <v>1687</v>
      </c>
      <c r="L388" s="7" t="s">
        <v>1688</v>
      </c>
      <c r="M388" s="7" t="s">
        <v>1689</v>
      </c>
      <c r="N388" s="7">
        <v>2016</v>
      </c>
      <c r="O388" s="7">
        <v>2299</v>
      </c>
      <c r="P388" s="7">
        <v>96</v>
      </c>
      <c r="Q388" s="7">
        <v>3500</v>
      </c>
      <c r="R388" s="7">
        <v>3</v>
      </c>
      <c r="S388" s="7">
        <v>0</v>
      </c>
      <c r="T388" s="7" t="s">
        <v>1690</v>
      </c>
      <c r="U388" s="7">
        <v>5</v>
      </c>
      <c r="V388" s="7">
        <v>12</v>
      </c>
      <c r="W388" s="7">
        <v>2026</v>
      </c>
      <c r="X388" s="37">
        <v>4701509</v>
      </c>
      <c r="Y388" s="186"/>
    </row>
    <row r="389" spans="1:25" s="40" customFormat="1" ht="30" customHeight="1">
      <c r="A389" s="8">
        <v>378</v>
      </c>
      <c r="B389" s="44" t="s">
        <v>1629</v>
      </c>
      <c r="C389" s="25" t="s">
        <v>2891</v>
      </c>
      <c r="D389" s="44" t="s">
        <v>1629</v>
      </c>
      <c r="E389" s="26" t="s">
        <v>1630</v>
      </c>
      <c r="F389" s="26" t="s">
        <v>1630</v>
      </c>
      <c r="G389" s="26" t="s">
        <v>1631</v>
      </c>
      <c r="H389" s="7">
        <v>10</v>
      </c>
      <c r="I389" s="26" t="s">
        <v>1691</v>
      </c>
      <c r="J389" s="7" t="s">
        <v>1692</v>
      </c>
      <c r="K389" s="26" t="s">
        <v>1693</v>
      </c>
      <c r="L389" s="7" t="s">
        <v>1694</v>
      </c>
      <c r="M389" s="7" t="s">
        <v>1695</v>
      </c>
      <c r="N389" s="7">
        <v>2011</v>
      </c>
      <c r="O389" s="7" t="s">
        <v>103</v>
      </c>
      <c r="P389" s="7" t="s">
        <v>103</v>
      </c>
      <c r="Q389" s="7">
        <v>2000</v>
      </c>
      <c r="R389" s="7" t="s">
        <v>103</v>
      </c>
      <c r="S389" s="7">
        <v>0</v>
      </c>
      <c r="T389" s="7" t="s">
        <v>1696</v>
      </c>
      <c r="U389" s="7">
        <v>9</v>
      </c>
      <c r="V389" s="7">
        <v>1</v>
      </c>
      <c r="W389" s="7">
        <v>2026</v>
      </c>
      <c r="X389" s="37">
        <v>4701509</v>
      </c>
      <c r="Y389" s="186"/>
    </row>
    <row r="390" spans="1:25" s="40" customFormat="1" ht="30" customHeight="1">
      <c r="A390" s="8">
        <v>379</v>
      </c>
      <c r="B390" s="44" t="s">
        <v>1629</v>
      </c>
      <c r="C390" s="25" t="s">
        <v>2891</v>
      </c>
      <c r="D390" s="44" t="s">
        <v>1629</v>
      </c>
      <c r="E390" s="26" t="s">
        <v>1630</v>
      </c>
      <c r="F390" s="26" t="s">
        <v>1630</v>
      </c>
      <c r="G390" s="26" t="s">
        <v>1631</v>
      </c>
      <c r="H390" s="7">
        <v>10</v>
      </c>
      <c r="I390" s="25" t="s">
        <v>2941</v>
      </c>
      <c r="J390" s="7" t="s">
        <v>303</v>
      </c>
      <c r="K390" s="26" t="s">
        <v>572</v>
      </c>
      <c r="L390" s="7" t="s">
        <v>1697</v>
      </c>
      <c r="M390" s="7" t="s">
        <v>1698</v>
      </c>
      <c r="N390" s="7">
        <v>2019</v>
      </c>
      <c r="O390" s="7">
        <v>2998</v>
      </c>
      <c r="P390" s="7">
        <v>132</v>
      </c>
      <c r="Q390" s="7">
        <v>6500</v>
      </c>
      <c r="R390" s="7">
        <v>23</v>
      </c>
      <c r="S390" s="7">
        <v>16</v>
      </c>
      <c r="T390" s="7" t="s">
        <v>1699</v>
      </c>
      <c r="U390" s="7">
        <v>4</v>
      </c>
      <c r="V390" s="7">
        <v>11</v>
      </c>
      <c r="W390" s="7">
        <v>2026</v>
      </c>
      <c r="X390" s="37">
        <v>4701509</v>
      </c>
      <c r="Y390" s="186"/>
    </row>
    <row r="391" spans="1:25" s="40" customFormat="1" ht="30" customHeight="1">
      <c r="A391" s="8">
        <v>380</v>
      </c>
      <c r="B391" s="44" t="s">
        <v>1629</v>
      </c>
      <c r="C391" s="25" t="s">
        <v>2891</v>
      </c>
      <c r="D391" s="44" t="s">
        <v>1629</v>
      </c>
      <c r="E391" s="26" t="s">
        <v>1630</v>
      </c>
      <c r="F391" s="26" t="s">
        <v>1630</v>
      </c>
      <c r="G391" s="26" t="s">
        <v>1631</v>
      </c>
      <c r="H391" s="7">
        <v>10</v>
      </c>
      <c r="I391" s="25" t="s">
        <v>2942</v>
      </c>
      <c r="J391" s="6" t="s">
        <v>2952</v>
      </c>
      <c r="K391" s="26" t="s">
        <v>1700</v>
      </c>
      <c r="L391" s="38" t="s">
        <v>1701</v>
      </c>
      <c r="M391" s="7" t="s">
        <v>1702</v>
      </c>
      <c r="N391" s="38">
        <v>2021</v>
      </c>
      <c r="O391" s="39">
        <v>2987</v>
      </c>
      <c r="P391" s="39">
        <v>140</v>
      </c>
      <c r="Q391" s="39">
        <v>5500</v>
      </c>
      <c r="R391" s="39">
        <v>16</v>
      </c>
      <c r="S391" s="39">
        <v>10</v>
      </c>
      <c r="T391" s="7" t="s">
        <v>1703</v>
      </c>
      <c r="U391" s="7">
        <v>24</v>
      </c>
      <c r="V391" s="7">
        <v>1</v>
      </c>
      <c r="W391" s="7">
        <v>2027</v>
      </c>
      <c r="X391" s="37">
        <v>4701509</v>
      </c>
      <c r="Y391" s="186"/>
    </row>
    <row r="392" spans="1:25" s="40" customFormat="1" ht="30" customHeight="1">
      <c r="A392" s="8">
        <v>381</v>
      </c>
      <c r="B392" s="44" t="s">
        <v>1629</v>
      </c>
      <c r="C392" s="25" t="s">
        <v>2891</v>
      </c>
      <c r="D392" s="44" t="s">
        <v>1629</v>
      </c>
      <c r="E392" s="26" t="s">
        <v>1630</v>
      </c>
      <c r="F392" s="26" t="s">
        <v>1630</v>
      </c>
      <c r="G392" s="26" t="s">
        <v>1631</v>
      </c>
      <c r="H392" s="7">
        <v>10</v>
      </c>
      <c r="I392" s="26" t="s">
        <v>1704</v>
      </c>
      <c r="J392" s="7" t="s">
        <v>1705</v>
      </c>
      <c r="K392" s="26" t="s">
        <v>1706</v>
      </c>
      <c r="L392" s="7" t="s">
        <v>1707</v>
      </c>
      <c r="M392" s="7" t="s">
        <v>1708</v>
      </c>
      <c r="N392" s="7">
        <v>2023</v>
      </c>
      <c r="O392" s="7" t="s">
        <v>103</v>
      </c>
      <c r="P392" s="7" t="s">
        <v>103</v>
      </c>
      <c r="Q392" s="7">
        <v>2000</v>
      </c>
      <c r="R392" s="7" t="s">
        <v>103</v>
      </c>
      <c r="S392" s="7" t="s">
        <v>103</v>
      </c>
      <c r="T392" s="7" t="s">
        <v>1709</v>
      </c>
      <c r="U392" s="7">
        <v>18</v>
      </c>
      <c r="V392" s="7">
        <v>9</v>
      </c>
      <c r="W392" s="7">
        <v>2026</v>
      </c>
      <c r="X392" s="37">
        <v>4701509</v>
      </c>
      <c r="Y392" s="186"/>
    </row>
    <row r="393" spans="1:25" s="40" customFormat="1" ht="30" customHeight="1">
      <c r="A393" s="8">
        <v>382</v>
      </c>
      <c r="B393" s="44" t="s">
        <v>1629</v>
      </c>
      <c r="C393" s="25" t="s">
        <v>2891</v>
      </c>
      <c r="D393" s="44" t="s">
        <v>1629</v>
      </c>
      <c r="E393" s="26" t="s">
        <v>1630</v>
      </c>
      <c r="F393" s="26" t="s">
        <v>1630</v>
      </c>
      <c r="G393" s="26" t="s">
        <v>1631</v>
      </c>
      <c r="H393" s="7">
        <v>10</v>
      </c>
      <c r="I393" s="25" t="s">
        <v>2941</v>
      </c>
      <c r="J393" s="7" t="s">
        <v>303</v>
      </c>
      <c r="K393" s="26" t="s">
        <v>572</v>
      </c>
      <c r="L393" s="7" t="s">
        <v>1710</v>
      </c>
      <c r="M393" s="7" t="s">
        <v>1711</v>
      </c>
      <c r="N393" s="7">
        <v>2025</v>
      </c>
      <c r="O393" s="7">
        <v>2998</v>
      </c>
      <c r="P393" s="7">
        <v>129</v>
      </c>
      <c r="Q393" s="7">
        <v>7000</v>
      </c>
      <c r="R393" s="7">
        <v>22</v>
      </c>
      <c r="S393" s="7">
        <v>16</v>
      </c>
      <c r="T393" s="7" t="s">
        <v>1712</v>
      </c>
      <c r="U393" s="7">
        <v>7</v>
      </c>
      <c r="V393" s="7">
        <v>9</v>
      </c>
      <c r="W393" s="7">
        <v>2026</v>
      </c>
      <c r="X393" s="37">
        <v>4701509</v>
      </c>
      <c r="Y393" s="186"/>
    </row>
    <row r="394" spans="1:25" s="40" customFormat="1" ht="30" customHeight="1">
      <c r="A394" s="8">
        <v>383</v>
      </c>
      <c r="B394" s="44" t="s">
        <v>1629</v>
      </c>
      <c r="C394" s="25" t="s">
        <v>2891</v>
      </c>
      <c r="D394" s="44" t="s">
        <v>1629</v>
      </c>
      <c r="E394" s="26" t="s">
        <v>1630</v>
      </c>
      <c r="F394" s="26" t="s">
        <v>1630</v>
      </c>
      <c r="G394" s="26" t="s">
        <v>1631</v>
      </c>
      <c r="H394" s="7">
        <v>10</v>
      </c>
      <c r="I394" s="25" t="s">
        <v>2943</v>
      </c>
      <c r="J394" s="7" t="s">
        <v>303</v>
      </c>
      <c r="K394" s="26" t="s">
        <v>625</v>
      </c>
      <c r="L394" s="7" t="s">
        <v>1713</v>
      </c>
      <c r="M394" s="7" t="s">
        <v>1714</v>
      </c>
      <c r="N394" s="7">
        <v>2025</v>
      </c>
      <c r="O394" s="7">
        <v>2998</v>
      </c>
      <c r="P394" s="7">
        <v>129</v>
      </c>
      <c r="Q394" s="7">
        <v>5600</v>
      </c>
      <c r="R394" s="7">
        <v>16</v>
      </c>
      <c r="S394" s="7">
        <v>11</v>
      </c>
      <c r="T394" s="7" t="s">
        <v>1715</v>
      </c>
      <c r="U394" s="7">
        <v>13</v>
      </c>
      <c r="V394" s="7">
        <v>11</v>
      </c>
      <c r="W394" s="7">
        <v>2026</v>
      </c>
      <c r="X394" s="37">
        <v>4701509</v>
      </c>
      <c r="Y394" s="186"/>
    </row>
    <row r="395" spans="1:25" s="40" customFormat="1" ht="30" customHeight="1">
      <c r="A395" s="8">
        <v>384</v>
      </c>
      <c r="B395" s="44" t="s">
        <v>1629</v>
      </c>
      <c r="C395" s="25" t="s">
        <v>2891</v>
      </c>
      <c r="D395" s="44" t="s">
        <v>1629</v>
      </c>
      <c r="E395" s="26" t="s">
        <v>1630</v>
      </c>
      <c r="F395" s="26" t="s">
        <v>1630</v>
      </c>
      <c r="G395" s="26" t="s">
        <v>1631</v>
      </c>
      <c r="H395" s="7">
        <v>10</v>
      </c>
      <c r="I395" s="25" t="s">
        <v>2944</v>
      </c>
      <c r="J395" s="7" t="s">
        <v>303</v>
      </c>
      <c r="K395" s="26" t="s">
        <v>1716</v>
      </c>
      <c r="L395" s="7" t="s">
        <v>1717</v>
      </c>
      <c r="M395" s="7" t="s">
        <v>1718</v>
      </c>
      <c r="N395" s="7">
        <v>2025</v>
      </c>
      <c r="O395" s="7">
        <v>6728</v>
      </c>
      <c r="P395" s="7">
        <v>235</v>
      </c>
      <c r="Q395" s="7">
        <v>16000</v>
      </c>
      <c r="R395" s="7">
        <v>44</v>
      </c>
      <c r="S395" s="7">
        <v>37</v>
      </c>
      <c r="T395" s="7" t="s">
        <v>1719</v>
      </c>
      <c r="U395" s="7">
        <v>4</v>
      </c>
      <c r="V395" s="7">
        <v>11</v>
      </c>
      <c r="W395" s="7">
        <v>2026</v>
      </c>
      <c r="X395" s="37">
        <v>4701509</v>
      </c>
      <c r="Y395" s="186"/>
    </row>
    <row r="396" spans="1:25" s="40" customFormat="1" ht="33.75" customHeight="1">
      <c r="A396" s="8">
        <v>385</v>
      </c>
      <c r="B396" s="20" t="s">
        <v>1720</v>
      </c>
      <c r="C396" s="25" t="s">
        <v>1721</v>
      </c>
      <c r="D396" s="20" t="s">
        <v>1720</v>
      </c>
      <c r="E396" s="25" t="s">
        <v>1392</v>
      </c>
      <c r="F396" s="25" t="s">
        <v>1722</v>
      </c>
      <c r="G396" s="25" t="s">
        <v>1723</v>
      </c>
      <c r="H396" s="6" t="s">
        <v>1724</v>
      </c>
      <c r="I396" s="25" t="s">
        <v>1725</v>
      </c>
      <c r="J396" s="6" t="s">
        <v>1650</v>
      </c>
      <c r="K396" s="25" t="s">
        <v>298</v>
      </c>
      <c r="L396" s="6" t="s">
        <v>1726</v>
      </c>
      <c r="M396" s="7" t="s">
        <v>1727</v>
      </c>
      <c r="N396" s="7">
        <v>2018</v>
      </c>
      <c r="O396" s="7">
        <v>2299</v>
      </c>
      <c r="P396" s="7">
        <v>107</v>
      </c>
      <c r="Q396" s="7">
        <v>3930</v>
      </c>
      <c r="R396" s="7">
        <v>17</v>
      </c>
      <c r="S396" s="7">
        <v>0</v>
      </c>
      <c r="T396" s="7" t="s">
        <v>1728</v>
      </c>
      <c r="U396" s="7">
        <v>20</v>
      </c>
      <c r="V396" s="7">
        <v>11</v>
      </c>
      <c r="W396" s="7">
        <v>2026</v>
      </c>
      <c r="X396" s="27">
        <v>4280248</v>
      </c>
      <c r="Y396" s="186"/>
    </row>
    <row r="397" spans="1:25" s="40" customFormat="1" ht="33.75" customHeight="1">
      <c r="A397" s="8">
        <v>386</v>
      </c>
      <c r="B397" s="20" t="s">
        <v>1720</v>
      </c>
      <c r="C397" s="25" t="s">
        <v>1721</v>
      </c>
      <c r="D397" s="20" t="s">
        <v>1720</v>
      </c>
      <c r="E397" s="25" t="s">
        <v>1392</v>
      </c>
      <c r="F397" s="25" t="s">
        <v>1722</v>
      </c>
      <c r="G397" s="25" t="s">
        <v>1723</v>
      </c>
      <c r="H397" s="6" t="s">
        <v>1724</v>
      </c>
      <c r="I397" s="25" t="s">
        <v>1729</v>
      </c>
      <c r="J397" s="6" t="s">
        <v>473</v>
      </c>
      <c r="K397" s="25" t="s">
        <v>1730</v>
      </c>
      <c r="L397" s="6" t="s">
        <v>1731</v>
      </c>
      <c r="M397" s="7" t="s">
        <v>1732</v>
      </c>
      <c r="N397" s="7">
        <v>2007</v>
      </c>
      <c r="O397" s="7">
        <v>4249</v>
      </c>
      <c r="P397" s="7">
        <v>130</v>
      </c>
      <c r="Q397" s="7">
        <v>8200</v>
      </c>
      <c r="R397" s="7">
        <v>22</v>
      </c>
      <c r="S397" s="7">
        <v>16</v>
      </c>
      <c r="T397" s="7" t="s">
        <v>1733</v>
      </c>
      <c r="U397" s="7">
        <v>12</v>
      </c>
      <c r="V397" s="7">
        <v>7</v>
      </c>
      <c r="W397" s="7">
        <v>2026</v>
      </c>
      <c r="X397" s="27">
        <v>4280248</v>
      </c>
      <c r="Y397" s="186"/>
    </row>
    <row r="398" spans="1:25" s="41" customFormat="1" ht="33.75" customHeight="1">
      <c r="A398" s="8">
        <v>387</v>
      </c>
      <c r="B398" s="20" t="s">
        <v>1720</v>
      </c>
      <c r="C398" s="25" t="s">
        <v>1721</v>
      </c>
      <c r="D398" s="20" t="s">
        <v>1720</v>
      </c>
      <c r="E398" s="25" t="s">
        <v>1392</v>
      </c>
      <c r="F398" s="25" t="s">
        <v>1722</v>
      </c>
      <c r="G398" s="25" t="s">
        <v>1723</v>
      </c>
      <c r="H398" s="6" t="s">
        <v>1724</v>
      </c>
      <c r="I398" s="25" t="s">
        <v>1734</v>
      </c>
      <c r="J398" s="6" t="s">
        <v>412</v>
      </c>
      <c r="K398" s="25" t="s">
        <v>1735</v>
      </c>
      <c r="L398" s="6" t="s">
        <v>1736</v>
      </c>
      <c r="M398" s="7" t="s">
        <v>1737</v>
      </c>
      <c r="N398" s="7">
        <v>2008</v>
      </c>
      <c r="O398" s="7">
        <v>1968</v>
      </c>
      <c r="P398" s="7">
        <v>103</v>
      </c>
      <c r="Q398" s="7">
        <v>2060</v>
      </c>
      <c r="R398" s="7">
        <v>5</v>
      </c>
      <c r="S398" s="7">
        <v>0</v>
      </c>
      <c r="T398" s="7" t="s">
        <v>1738</v>
      </c>
      <c r="U398" s="7">
        <v>26</v>
      </c>
      <c r="V398" s="7">
        <v>6</v>
      </c>
      <c r="W398" s="7">
        <v>2026</v>
      </c>
      <c r="X398" s="27">
        <v>4280248</v>
      </c>
      <c r="Y398" s="187"/>
    </row>
    <row r="399" spans="1:25" s="40" customFormat="1" ht="33.75" customHeight="1">
      <c r="A399" s="8">
        <v>388</v>
      </c>
      <c r="B399" s="20" t="s">
        <v>1720</v>
      </c>
      <c r="C399" s="25" t="s">
        <v>1721</v>
      </c>
      <c r="D399" s="20" t="s">
        <v>1720</v>
      </c>
      <c r="E399" s="25" t="s">
        <v>1392</v>
      </c>
      <c r="F399" s="25" t="s">
        <v>1722</v>
      </c>
      <c r="G399" s="25" t="s">
        <v>1723</v>
      </c>
      <c r="H399" s="6" t="s">
        <v>1724</v>
      </c>
      <c r="I399" s="25" t="s">
        <v>1739</v>
      </c>
      <c r="J399" s="6" t="s">
        <v>303</v>
      </c>
      <c r="K399" s="25" t="s">
        <v>1740</v>
      </c>
      <c r="L399" s="6" t="s">
        <v>1741</v>
      </c>
      <c r="M399" s="7" t="s">
        <v>1742</v>
      </c>
      <c r="N399" s="7">
        <v>2007</v>
      </c>
      <c r="O399" s="7">
        <v>2998</v>
      </c>
      <c r="P399" s="7">
        <v>130</v>
      </c>
      <c r="Q399" s="7">
        <v>6500</v>
      </c>
      <c r="R399" s="7">
        <v>22</v>
      </c>
      <c r="S399" s="7">
        <v>16</v>
      </c>
      <c r="T399" s="7" t="s">
        <v>1743</v>
      </c>
      <c r="U399" s="7">
        <v>19</v>
      </c>
      <c r="V399" s="7">
        <v>11</v>
      </c>
      <c r="W399" s="7">
        <v>2026</v>
      </c>
      <c r="X399" s="27">
        <v>4280248</v>
      </c>
      <c r="Y399" s="186"/>
    </row>
    <row r="400" spans="1:25" s="40" customFormat="1" ht="33.75" customHeight="1">
      <c r="A400" s="8">
        <v>389</v>
      </c>
      <c r="B400" s="20" t="s">
        <v>1720</v>
      </c>
      <c r="C400" s="25" t="s">
        <v>1721</v>
      </c>
      <c r="D400" s="20" t="s">
        <v>1720</v>
      </c>
      <c r="E400" s="25" t="s">
        <v>1392</v>
      </c>
      <c r="F400" s="25" t="s">
        <v>1722</v>
      </c>
      <c r="G400" s="25" t="s">
        <v>1723</v>
      </c>
      <c r="H400" s="6" t="s">
        <v>1724</v>
      </c>
      <c r="I400" s="25" t="s">
        <v>1744</v>
      </c>
      <c r="J400" s="6" t="s">
        <v>303</v>
      </c>
      <c r="K400" s="25" t="s">
        <v>1745</v>
      </c>
      <c r="L400" s="6" t="s">
        <v>1746</v>
      </c>
      <c r="M400" s="7" t="s">
        <v>1747</v>
      </c>
      <c r="N400" s="7">
        <v>2009</v>
      </c>
      <c r="O400" s="7">
        <v>2998</v>
      </c>
      <c r="P400" s="7">
        <v>107</v>
      </c>
      <c r="Q400" s="7">
        <v>5000</v>
      </c>
      <c r="R400" s="7">
        <v>10</v>
      </c>
      <c r="S400" s="7">
        <v>6</v>
      </c>
      <c r="T400" s="7" t="s">
        <v>1748</v>
      </c>
      <c r="U400" s="7">
        <v>19</v>
      </c>
      <c r="V400" s="7">
        <v>11</v>
      </c>
      <c r="W400" s="7">
        <v>2026</v>
      </c>
      <c r="X400" s="27">
        <v>4280248</v>
      </c>
      <c r="Y400" s="186"/>
    </row>
    <row r="401" spans="1:25" s="40" customFormat="1" ht="33.75" customHeight="1">
      <c r="A401" s="8">
        <v>390</v>
      </c>
      <c r="B401" s="20" t="s">
        <v>1720</v>
      </c>
      <c r="C401" s="25" t="s">
        <v>1721</v>
      </c>
      <c r="D401" s="20" t="s">
        <v>1720</v>
      </c>
      <c r="E401" s="25" t="s">
        <v>1392</v>
      </c>
      <c r="F401" s="25" t="s">
        <v>1722</v>
      </c>
      <c r="G401" s="25" t="s">
        <v>1723</v>
      </c>
      <c r="H401" s="6" t="s">
        <v>1724</v>
      </c>
      <c r="I401" s="25" t="s">
        <v>1749</v>
      </c>
      <c r="J401" s="6" t="s">
        <v>1264</v>
      </c>
      <c r="K401" s="25" t="s">
        <v>1750</v>
      </c>
      <c r="L401" s="6" t="s">
        <v>1751</v>
      </c>
      <c r="M401" s="7" t="s">
        <v>1752</v>
      </c>
      <c r="N401" s="7">
        <v>1993</v>
      </c>
      <c r="O401" s="7">
        <v>10344</v>
      </c>
      <c r="P401" s="7">
        <v>158</v>
      </c>
      <c r="Q401" s="7">
        <v>16000</v>
      </c>
      <c r="R401" s="7">
        <v>2</v>
      </c>
      <c r="S401" s="7">
        <v>0</v>
      </c>
      <c r="T401" s="7" t="s">
        <v>1753</v>
      </c>
      <c r="U401" s="7">
        <v>19</v>
      </c>
      <c r="V401" s="7">
        <v>11</v>
      </c>
      <c r="W401" s="7">
        <v>2026</v>
      </c>
      <c r="X401" s="27">
        <v>4280248</v>
      </c>
      <c r="Y401" s="186"/>
    </row>
    <row r="402" spans="1:25" s="40" customFormat="1" ht="33.75" customHeight="1">
      <c r="A402" s="8">
        <v>391</v>
      </c>
      <c r="B402" s="20" t="s">
        <v>1720</v>
      </c>
      <c r="C402" s="25" t="s">
        <v>1721</v>
      </c>
      <c r="D402" s="20" t="s">
        <v>1720</v>
      </c>
      <c r="E402" s="25" t="s">
        <v>1392</v>
      </c>
      <c r="F402" s="25" t="s">
        <v>1722</v>
      </c>
      <c r="G402" s="25" t="s">
        <v>1723</v>
      </c>
      <c r="H402" s="6" t="s">
        <v>1724</v>
      </c>
      <c r="I402" s="25" t="s">
        <v>1754</v>
      </c>
      <c r="J402" s="6" t="s">
        <v>339</v>
      </c>
      <c r="K402" s="25" t="s">
        <v>346</v>
      </c>
      <c r="L402" s="6" t="s">
        <v>1755</v>
      </c>
      <c r="M402" s="7" t="s">
        <v>1756</v>
      </c>
      <c r="N402" s="7">
        <v>2013</v>
      </c>
      <c r="O402" s="7">
        <v>1598</v>
      </c>
      <c r="P402" s="7">
        <v>77</v>
      </c>
      <c r="Q402" s="7">
        <v>1721</v>
      </c>
      <c r="R402" s="7">
        <v>5</v>
      </c>
      <c r="S402" s="7">
        <v>0</v>
      </c>
      <c r="T402" s="7" t="s">
        <v>1757</v>
      </c>
      <c r="U402" s="7">
        <v>21</v>
      </c>
      <c r="V402" s="7">
        <v>12</v>
      </c>
      <c r="W402" s="7">
        <v>2026</v>
      </c>
      <c r="X402" s="27">
        <v>4280248</v>
      </c>
      <c r="Y402" s="186"/>
    </row>
    <row r="403" spans="1:25" s="40" customFormat="1" ht="33.75" customHeight="1">
      <c r="A403" s="8">
        <v>392</v>
      </c>
      <c r="B403" s="20" t="s">
        <v>1720</v>
      </c>
      <c r="C403" s="25" t="s">
        <v>1721</v>
      </c>
      <c r="D403" s="20" t="s">
        <v>1720</v>
      </c>
      <c r="E403" s="25" t="s">
        <v>1392</v>
      </c>
      <c r="F403" s="25" t="s">
        <v>1722</v>
      </c>
      <c r="G403" s="25" t="s">
        <v>1723</v>
      </c>
      <c r="H403" s="6" t="s">
        <v>1724</v>
      </c>
      <c r="I403" s="25" t="s">
        <v>1758</v>
      </c>
      <c r="J403" s="6" t="s">
        <v>1759</v>
      </c>
      <c r="K403" s="25" t="s">
        <v>1760</v>
      </c>
      <c r="L403" s="6" t="s">
        <v>1761</v>
      </c>
      <c r="M403" s="7" t="s">
        <v>1762</v>
      </c>
      <c r="N403" s="7">
        <v>2006</v>
      </c>
      <c r="O403" s="7">
        <v>4764</v>
      </c>
      <c r="P403" s="7">
        <v>92</v>
      </c>
      <c r="Q403" s="7">
        <v>9200</v>
      </c>
      <c r="R403" s="7">
        <v>28</v>
      </c>
      <c r="S403" s="7">
        <v>0</v>
      </c>
      <c r="T403" s="7" t="s">
        <v>1763</v>
      </c>
      <c r="U403" s="7">
        <v>9</v>
      </c>
      <c r="V403" s="7">
        <v>9</v>
      </c>
      <c r="W403" s="7">
        <v>2026</v>
      </c>
      <c r="X403" s="27">
        <v>4280248</v>
      </c>
      <c r="Y403" s="186"/>
    </row>
    <row r="404" spans="1:25" s="40" customFormat="1" ht="33.75" customHeight="1">
      <c r="A404" s="8">
        <v>393</v>
      </c>
      <c r="B404" s="20" t="s">
        <v>1720</v>
      </c>
      <c r="C404" s="25" t="s">
        <v>1721</v>
      </c>
      <c r="D404" s="20" t="s">
        <v>1720</v>
      </c>
      <c r="E404" s="25" t="s">
        <v>1392</v>
      </c>
      <c r="F404" s="25" t="s">
        <v>1722</v>
      </c>
      <c r="G404" s="25" t="s">
        <v>1723</v>
      </c>
      <c r="H404" s="6" t="s">
        <v>1724</v>
      </c>
      <c r="I404" s="25" t="s">
        <v>1764</v>
      </c>
      <c r="J404" s="6" t="s">
        <v>303</v>
      </c>
      <c r="K404" s="25" t="s">
        <v>1765</v>
      </c>
      <c r="L404" s="6" t="s">
        <v>1766</v>
      </c>
      <c r="M404" s="7" t="s">
        <v>1767</v>
      </c>
      <c r="N404" s="7">
        <v>2017</v>
      </c>
      <c r="O404" s="7">
        <v>2998</v>
      </c>
      <c r="P404" s="7">
        <v>132</v>
      </c>
      <c r="Q404" s="7">
        <v>6500</v>
      </c>
      <c r="R404" s="7">
        <v>22</v>
      </c>
      <c r="S404" s="7">
        <v>15</v>
      </c>
      <c r="T404" s="7" t="s">
        <v>1768</v>
      </c>
      <c r="U404" s="7">
        <v>30</v>
      </c>
      <c r="V404" s="7">
        <v>1</v>
      </c>
      <c r="W404" s="7">
        <v>2027</v>
      </c>
      <c r="X404" s="27">
        <v>4280248</v>
      </c>
      <c r="Y404" s="186"/>
    </row>
    <row r="405" spans="1:25" s="40" customFormat="1" ht="45.75" customHeight="1">
      <c r="A405" s="8">
        <v>394</v>
      </c>
      <c r="B405" s="20" t="s">
        <v>1720</v>
      </c>
      <c r="C405" s="25" t="s">
        <v>1721</v>
      </c>
      <c r="D405" s="20" t="s">
        <v>1720</v>
      </c>
      <c r="E405" s="25" t="s">
        <v>1392</v>
      </c>
      <c r="F405" s="25" t="s">
        <v>1722</v>
      </c>
      <c r="G405" s="25" t="s">
        <v>1723</v>
      </c>
      <c r="H405" s="6" t="s">
        <v>1724</v>
      </c>
      <c r="I405" s="25" t="s">
        <v>1769</v>
      </c>
      <c r="J405" s="6" t="s">
        <v>412</v>
      </c>
      <c r="K405" s="25" t="s">
        <v>1770</v>
      </c>
      <c r="L405" s="6" t="s">
        <v>1771</v>
      </c>
      <c r="M405" s="7" t="s">
        <v>1772</v>
      </c>
      <c r="N405" s="7">
        <v>2015</v>
      </c>
      <c r="O405" s="7">
        <v>1968</v>
      </c>
      <c r="P405" s="7">
        <v>120</v>
      </c>
      <c r="Q405" s="7">
        <v>5000</v>
      </c>
      <c r="R405" s="7">
        <v>20</v>
      </c>
      <c r="S405" s="7">
        <v>0</v>
      </c>
      <c r="T405" s="7" t="s">
        <v>1773</v>
      </c>
      <c r="U405" s="7">
        <v>23</v>
      </c>
      <c r="V405" s="7">
        <v>12</v>
      </c>
      <c r="W405" s="7">
        <v>2026</v>
      </c>
      <c r="X405" s="27">
        <v>4280248</v>
      </c>
      <c r="Y405" s="186"/>
    </row>
    <row r="406" spans="1:25" s="40" customFormat="1" ht="33.75" customHeight="1">
      <c r="A406" s="8">
        <v>395</v>
      </c>
      <c r="B406" s="20" t="s">
        <v>1720</v>
      </c>
      <c r="C406" s="25" t="s">
        <v>1721</v>
      </c>
      <c r="D406" s="20" t="s">
        <v>1720</v>
      </c>
      <c r="E406" s="25" t="s">
        <v>1392</v>
      </c>
      <c r="F406" s="25" t="s">
        <v>1722</v>
      </c>
      <c r="G406" s="25" t="s">
        <v>1723</v>
      </c>
      <c r="H406" s="6" t="s">
        <v>1724</v>
      </c>
      <c r="I406" s="25" t="s">
        <v>2945</v>
      </c>
      <c r="J406" s="6" t="s">
        <v>303</v>
      </c>
      <c r="K406" s="25" t="s">
        <v>1774</v>
      </c>
      <c r="L406" s="6" t="s">
        <v>1775</v>
      </c>
      <c r="M406" s="7" t="s">
        <v>1776</v>
      </c>
      <c r="N406" s="7">
        <v>2015</v>
      </c>
      <c r="O406" s="7">
        <v>2998</v>
      </c>
      <c r="P406" s="7">
        <v>107</v>
      </c>
      <c r="Q406" s="7">
        <v>5200</v>
      </c>
      <c r="R406" s="7">
        <v>21</v>
      </c>
      <c r="S406" s="7">
        <v>0</v>
      </c>
      <c r="T406" s="7" t="s">
        <v>1777</v>
      </c>
      <c r="U406" s="7">
        <v>23</v>
      </c>
      <c r="V406" s="7">
        <v>12</v>
      </c>
      <c r="W406" s="7">
        <v>2026</v>
      </c>
      <c r="X406" s="27">
        <v>4280248</v>
      </c>
      <c r="Y406" s="186"/>
    </row>
    <row r="407" spans="1:25" s="40" customFormat="1" ht="33.75" customHeight="1">
      <c r="A407" s="8">
        <v>396</v>
      </c>
      <c r="B407" s="20" t="s">
        <v>1720</v>
      </c>
      <c r="C407" s="25" t="s">
        <v>1721</v>
      </c>
      <c r="D407" s="20" t="s">
        <v>1720</v>
      </c>
      <c r="E407" s="25" t="s">
        <v>1392</v>
      </c>
      <c r="F407" s="25" t="s">
        <v>1722</v>
      </c>
      <c r="G407" s="25" t="s">
        <v>1723</v>
      </c>
      <c r="H407" s="6" t="s">
        <v>1724</v>
      </c>
      <c r="I407" s="25" t="s">
        <v>2946</v>
      </c>
      <c r="J407" s="6" t="s">
        <v>339</v>
      </c>
      <c r="K407" s="25" t="s">
        <v>312</v>
      </c>
      <c r="L407" s="6" t="s">
        <v>1778</v>
      </c>
      <c r="M407" s="7" t="s">
        <v>1779</v>
      </c>
      <c r="N407" s="7">
        <v>2006</v>
      </c>
      <c r="O407" s="7">
        <v>1598</v>
      </c>
      <c r="P407" s="7">
        <v>64</v>
      </c>
      <c r="Q407" s="7">
        <v>1740</v>
      </c>
      <c r="R407" s="7">
        <v>5</v>
      </c>
      <c r="S407" s="7">
        <v>0</v>
      </c>
      <c r="T407" s="7" t="s">
        <v>1780</v>
      </c>
      <c r="U407" s="7">
        <v>12</v>
      </c>
      <c r="V407" s="7">
        <v>7</v>
      </c>
      <c r="W407" s="7">
        <v>2026</v>
      </c>
      <c r="X407" s="27">
        <v>4280248</v>
      </c>
      <c r="Y407" s="186"/>
    </row>
    <row r="408" spans="1:25" s="40" customFormat="1" ht="33.75" customHeight="1">
      <c r="A408" s="8">
        <v>397</v>
      </c>
      <c r="B408" s="20" t="s">
        <v>1720</v>
      </c>
      <c r="C408" s="25" t="s">
        <v>1721</v>
      </c>
      <c r="D408" s="20" t="s">
        <v>1720</v>
      </c>
      <c r="E408" s="25" t="s">
        <v>1392</v>
      </c>
      <c r="F408" s="25" t="s">
        <v>1722</v>
      </c>
      <c r="G408" s="25" t="s">
        <v>1723</v>
      </c>
      <c r="H408" s="6" t="s">
        <v>1724</v>
      </c>
      <c r="I408" s="25" t="s">
        <v>1781</v>
      </c>
      <c r="J408" s="6" t="s">
        <v>499</v>
      </c>
      <c r="K408" s="25" t="s">
        <v>1782</v>
      </c>
      <c r="L408" s="6" t="s">
        <v>1783</v>
      </c>
      <c r="M408" s="7" t="s">
        <v>1784</v>
      </c>
      <c r="N408" s="7">
        <v>2014</v>
      </c>
      <c r="O408" s="7">
        <v>1560</v>
      </c>
      <c r="P408" s="7">
        <v>70</v>
      </c>
      <c r="Q408" s="7">
        <v>2030</v>
      </c>
      <c r="R408" s="7">
        <v>3</v>
      </c>
      <c r="S408" s="7">
        <v>0</v>
      </c>
      <c r="T408" s="7" t="s">
        <v>1785</v>
      </c>
      <c r="U408" s="7">
        <v>13</v>
      </c>
      <c r="V408" s="7">
        <v>2</v>
      </c>
      <c r="W408" s="7">
        <v>2024</v>
      </c>
      <c r="X408" s="27">
        <v>4280248</v>
      </c>
      <c r="Y408" s="186"/>
    </row>
    <row r="409" spans="1:25" s="40" customFormat="1" ht="33.75" customHeight="1">
      <c r="A409" s="8">
        <v>398</v>
      </c>
      <c r="B409" s="20" t="s">
        <v>1720</v>
      </c>
      <c r="C409" s="25" t="s">
        <v>1721</v>
      </c>
      <c r="D409" s="20" t="s">
        <v>1720</v>
      </c>
      <c r="E409" s="25" t="s">
        <v>1392</v>
      </c>
      <c r="F409" s="25" t="s">
        <v>1722</v>
      </c>
      <c r="G409" s="25" t="s">
        <v>1723</v>
      </c>
      <c r="H409" s="6" t="s">
        <v>1724</v>
      </c>
      <c r="I409" s="25" t="s">
        <v>2947</v>
      </c>
      <c r="J409" s="6" t="s">
        <v>412</v>
      </c>
      <c r="K409" s="25" t="s">
        <v>1592</v>
      </c>
      <c r="L409" s="6" t="s">
        <v>1786</v>
      </c>
      <c r="M409" s="7" t="s">
        <v>1787</v>
      </c>
      <c r="N409" s="7">
        <v>2016</v>
      </c>
      <c r="O409" s="7">
        <v>1968</v>
      </c>
      <c r="P409" s="7">
        <v>120</v>
      </c>
      <c r="Q409" s="7">
        <v>5000</v>
      </c>
      <c r="R409" s="7">
        <v>16</v>
      </c>
      <c r="S409" s="7">
        <v>11</v>
      </c>
      <c r="T409" s="7" t="s">
        <v>1788</v>
      </c>
      <c r="U409" s="7">
        <v>9</v>
      </c>
      <c r="V409" s="7">
        <v>1</v>
      </c>
      <c r="W409" s="7">
        <v>2027</v>
      </c>
      <c r="X409" s="27">
        <v>4280248</v>
      </c>
      <c r="Y409" s="186"/>
    </row>
    <row r="410" spans="1:25" s="40" customFormat="1" ht="33.75" customHeight="1">
      <c r="A410" s="8">
        <v>399</v>
      </c>
      <c r="B410" s="20" t="s">
        <v>1720</v>
      </c>
      <c r="C410" s="25" t="s">
        <v>1721</v>
      </c>
      <c r="D410" s="20" t="s">
        <v>1720</v>
      </c>
      <c r="E410" s="25" t="s">
        <v>1392</v>
      </c>
      <c r="F410" s="25" t="s">
        <v>1722</v>
      </c>
      <c r="G410" s="25" t="s">
        <v>1723</v>
      </c>
      <c r="H410" s="6" t="s">
        <v>1724</v>
      </c>
      <c r="I410" s="25" t="s">
        <v>2948</v>
      </c>
      <c r="J410" s="6" t="s">
        <v>339</v>
      </c>
      <c r="K410" s="25" t="s">
        <v>1789</v>
      </c>
      <c r="L410" s="7" t="s">
        <v>1790</v>
      </c>
      <c r="M410" s="7" t="s">
        <v>1791</v>
      </c>
      <c r="N410" s="7">
        <v>2016</v>
      </c>
      <c r="O410" s="7">
        <v>1461</v>
      </c>
      <c r="P410" s="7">
        <v>66</v>
      </c>
      <c r="Q410" s="7">
        <v>1838</v>
      </c>
      <c r="R410" s="7">
        <v>5</v>
      </c>
      <c r="S410" s="7">
        <v>0</v>
      </c>
      <c r="T410" s="7" t="s">
        <v>1792</v>
      </c>
      <c r="U410" s="7">
        <v>21</v>
      </c>
      <c r="V410" s="7">
        <v>12</v>
      </c>
      <c r="W410" s="7">
        <v>2026</v>
      </c>
      <c r="X410" s="27">
        <v>4280248</v>
      </c>
      <c r="Y410" s="186"/>
    </row>
    <row r="411" spans="1:25" s="40" customFormat="1" ht="33.75" customHeight="1">
      <c r="A411" s="8">
        <v>400</v>
      </c>
      <c r="B411" s="20" t="s">
        <v>1720</v>
      </c>
      <c r="C411" s="25" t="s">
        <v>1721</v>
      </c>
      <c r="D411" s="20" t="s">
        <v>1720</v>
      </c>
      <c r="E411" s="25" t="s">
        <v>1392</v>
      </c>
      <c r="F411" s="25" t="s">
        <v>1722</v>
      </c>
      <c r="G411" s="25" t="s">
        <v>1723</v>
      </c>
      <c r="H411" s="6" t="s">
        <v>1724</v>
      </c>
      <c r="I411" s="25" t="s">
        <v>2949</v>
      </c>
      <c r="J411" s="6" t="s">
        <v>303</v>
      </c>
      <c r="K411" s="25" t="s">
        <v>1793</v>
      </c>
      <c r="L411" s="7" t="s">
        <v>1794</v>
      </c>
      <c r="M411" s="7" t="s">
        <v>1795</v>
      </c>
      <c r="N411" s="7">
        <v>2025</v>
      </c>
      <c r="O411" s="7">
        <v>2998</v>
      </c>
      <c r="P411" s="7">
        <v>129</v>
      </c>
      <c r="Q411" s="7">
        <v>5600</v>
      </c>
      <c r="R411" s="7">
        <v>16</v>
      </c>
      <c r="S411" s="7">
        <v>11</v>
      </c>
      <c r="T411" s="7" t="s">
        <v>1796</v>
      </c>
      <c r="U411" s="7">
        <v>12</v>
      </c>
      <c r="V411" s="7">
        <v>12</v>
      </c>
      <c r="W411" s="7">
        <v>2026</v>
      </c>
      <c r="X411" s="27">
        <v>4280248</v>
      </c>
      <c r="Y411" s="186"/>
    </row>
    <row r="412" spans="1:25" s="54" customFormat="1" ht="25.5">
      <c r="A412" s="8">
        <v>401</v>
      </c>
      <c r="B412" s="20" t="s">
        <v>2892</v>
      </c>
      <c r="C412" s="26" t="s">
        <v>1797</v>
      </c>
      <c r="D412" s="20" t="s">
        <v>2892</v>
      </c>
      <c r="E412" s="26" t="s">
        <v>2893</v>
      </c>
      <c r="F412" s="26" t="s">
        <v>1798</v>
      </c>
      <c r="G412" s="26" t="s">
        <v>1799</v>
      </c>
      <c r="H412" s="7">
        <v>2</v>
      </c>
      <c r="I412" s="26" t="s">
        <v>967</v>
      </c>
      <c r="J412" s="7" t="s">
        <v>1800</v>
      </c>
      <c r="K412" s="26" t="s">
        <v>160</v>
      </c>
      <c r="L412" s="7" t="s">
        <v>1801</v>
      </c>
      <c r="M412" s="7" t="s">
        <v>1802</v>
      </c>
      <c r="N412" s="7">
        <v>2007</v>
      </c>
      <c r="O412" s="7">
        <v>2148</v>
      </c>
      <c r="P412" s="7">
        <v>110</v>
      </c>
      <c r="Q412" s="7">
        <v>4600</v>
      </c>
      <c r="R412" s="7">
        <v>16</v>
      </c>
      <c r="S412" s="7">
        <v>12</v>
      </c>
      <c r="T412" s="7" t="s">
        <v>1803</v>
      </c>
      <c r="U412" s="7">
        <v>8</v>
      </c>
      <c r="V412" s="7">
        <v>11</v>
      </c>
      <c r="W412" s="7">
        <v>2026</v>
      </c>
      <c r="X412" s="7">
        <v>4245631</v>
      </c>
      <c r="Y412" s="188"/>
    </row>
    <row r="413" spans="1:25" s="9" customFormat="1" ht="25.5">
      <c r="A413" s="8">
        <v>402</v>
      </c>
      <c r="B413" s="20" t="s">
        <v>2892</v>
      </c>
      <c r="C413" s="26" t="s">
        <v>1797</v>
      </c>
      <c r="D413" s="20" t="s">
        <v>2892</v>
      </c>
      <c r="E413" s="26" t="s">
        <v>2893</v>
      </c>
      <c r="F413" s="26" t="s">
        <v>1798</v>
      </c>
      <c r="G413" s="26" t="s">
        <v>1799</v>
      </c>
      <c r="H413" s="7">
        <v>2</v>
      </c>
      <c r="I413" s="26" t="s">
        <v>967</v>
      </c>
      <c r="J413" s="7" t="s">
        <v>1800</v>
      </c>
      <c r="K413" s="64" t="s">
        <v>1080</v>
      </c>
      <c r="L413" s="13" t="s">
        <v>1804</v>
      </c>
      <c r="M413" s="7" t="s">
        <v>1805</v>
      </c>
      <c r="N413" s="13">
        <v>2007</v>
      </c>
      <c r="O413" s="13">
        <v>4249</v>
      </c>
      <c r="P413" s="13">
        <v>130</v>
      </c>
      <c r="Q413" s="13">
        <v>8200</v>
      </c>
      <c r="R413" s="13">
        <v>22</v>
      </c>
      <c r="S413" s="13">
        <v>15</v>
      </c>
      <c r="T413" s="13" t="s">
        <v>1806</v>
      </c>
      <c r="U413" s="13">
        <v>29</v>
      </c>
      <c r="V413" s="13">
        <v>6</v>
      </c>
      <c r="W413" s="13">
        <v>2026</v>
      </c>
      <c r="X413" s="7">
        <v>4245631</v>
      </c>
      <c r="Y413" s="184"/>
    </row>
    <row r="414" spans="1:25" s="9" customFormat="1" ht="25.5">
      <c r="A414" s="8">
        <v>403</v>
      </c>
      <c r="B414" s="20" t="s">
        <v>2892</v>
      </c>
      <c r="C414" s="26" t="s">
        <v>1797</v>
      </c>
      <c r="D414" s="20" t="s">
        <v>2892</v>
      </c>
      <c r="E414" s="26" t="s">
        <v>2893</v>
      </c>
      <c r="F414" s="26" t="s">
        <v>1798</v>
      </c>
      <c r="G414" s="26" t="s">
        <v>1799</v>
      </c>
      <c r="H414" s="7">
        <v>2</v>
      </c>
      <c r="I414" s="64" t="s">
        <v>172</v>
      </c>
      <c r="J414" s="13" t="s">
        <v>79</v>
      </c>
      <c r="K414" s="64" t="s">
        <v>668</v>
      </c>
      <c r="L414" s="13" t="s">
        <v>1807</v>
      </c>
      <c r="M414" s="6" t="s">
        <v>1808</v>
      </c>
      <c r="N414" s="13">
        <v>2018</v>
      </c>
      <c r="O414" s="13">
        <v>1461</v>
      </c>
      <c r="P414" s="13">
        <v>55</v>
      </c>
      <c r="Q414" s="13">
        <v>1803</v>
      </c>
      <c r="R414" s="13">
        <v>5</v>
      </c>
      <c r="S414" s="13">
        <v>1</v>
      </c>
      <c r="T414" s="13" t="s">
        <v>1809</v>
      </c>
      <c r="U414" s="13">
        <v>23</v>
      </c>
      <c r="V414" s="13">
        <v>1</v>
      </c>
      <c r="W414" s="13">
        <v>2027</v>
      </c>
      <c r="X414" s="7">
        <v>4245631</v>
      </c>
      <c r="Y414" s="184"/>
    </row>
    <row r="415" spans="1:25" s="9" customFormat="1" ht="25.5">
      <c r="A415" s="8">
        <v>404</v>
      </c>
      <c r="B415" s="20" t="s">
        <v>2892</v>
      </c>
      <c r="C415" s="26" t="s">
        <v>1797</v>
      </c>
      <c r="D415" s="20" t="s">
        <v>2892</v>
      </c>
      <c r="E415" s="26" t="s">
        <v>2893</v>
      </c>
      <c r="F415" s="26" t="s">
        <v>1798</v>
      </c>
      <c r="G415" s="26" t="s">
        <v>1799</v>
      </c>
      <c r="H415" s="7">
        <v>2</v>
      </c>
      <c r="I415" s="64" t="s">
        <v>35</v>
      </c>
      <c r="J415" s="13" t="s">
        <v>79</v>
      </c>
      <c r="K415" s="64" t="s">
        <v>1125</v>
      </c>
      <c r="L415" s="13" t="s">
        <v>1810</v>
      </c>
      <c r="M415" s="7" t="s">
        <v>1811</v>
      </c>
      <c r="N415" s="13">
        <v>2006</v>
      </c>
      <c r="O415" s="13">
        <v>1598</v>
      </c>
      <c r="P415" s="13">
        <v>64</v>
      </c>
      <c r="Q415" s="13">
        <v>1740</v>
      </c>
      <c r="R415" s="13">
        <v>5</v>
      </c>
      <c r="S415" s="13"/>
      <c r="T415" s="13" t="s">
        <v>1812</v>
      </c>
      <c r="U415" s="13">
        <v>6</v>
      </c>
      <c r="V415" s="13">
        <v>9</v>
      </c>
      <c r="W415" s="13">
        <v>2026</v>
      </c>
      <c r="X415" s="7">
        <v>4245631</v>
      </c>
      <c r="Y415" s="184"/>
    </row>
    <row r="416" spans="1:25" s="9" customFormat="1" ht="25.5">
      <c r="A416" s="8">
        <v>405</v>
      </c>
      <c r="B416" s="20" t="s">
        <v>2892</v>
      </c>
      <c r="C416" s="26" t="s">
        <v>1797</v>
      </c>
      <c r="D416" s="20" t="s">
        <v>2892</v>
      </c>
      <c r="E416" s="26" t="s">
        <v>2893</v>
      </c>
      <c r="F416" s="26" t="s">
        <v>1798</v>
      </c>
      <c r="G416" s="26" t="s">
        <v>1799</v>
      </c>
      <c r="H416" s="7">
        <v>2</v>
      </c>
      <c r="I416" s="26" t="s">
        <v>967</v>
      </c>
      <c r="J416" s="7" t="s">
        <v>1800</v>
      </c>
      <c r="K416" s="64" t="s">
        <v>1156</v>
      </c>
      <c r="L416" s="13" t="s">
        <v>1813</v>
      </c>
      <c r="M416" s="7" t="s">
        <v>1814</v>
      </c>
      <c r="N416" s="13">
        <v>2011</v>
      </c>
      <c r="O416" s="13">
        <v>4249</v>
      </c>
      <c r="P416" s="13">
        <v>115</v>
      </c>
      <c r="Q416" s="13">
        <v>7860</v>
      </c>
      <c r="R416" s="13">
        <v>22</v>
      </c>
      <c r="S416" s="13">
        <v>16</v>
      </c>
      <c r="T416" s="13" t="s">
        <v>1815</v>
      </c>
      <c r="U416" s="13">
        <v>25</v>
      </c>
      <c r="V416" s="13">
        <v>6</v>
      </c>
      <c r="W416" s="13">
        <v>2026</v>
      </c>
      <c r="X416" s="7">
        <v>4245631</v>
      </c>
      <c r="Y416" s="184"/>
    </row>
    <row r="417" spans="1:25" s="9" customFormat="1" ht="25.5">
      <c r="A417" s="8">
        <v>406</v>
      </c>
      <c r="B417" s="20" t="s">
        <v>2892</v>
      </c>
      <c r="C417" s="26" t="s">
        <v>1797</v>
      </c>
      <c r="D417" s="20" t="s">
        <v>2892</v>
      </c>
      <c r="E417" s="26" t="s">
        <v>2893</v>
      </c>
      <c r="F417" s="26" t="s">
        <v>1798</v>
      </c>
      <c r="G417" s="26" t="s">
        <v>1799</v>
      </c>
      <c r="H417" s="7">
        <v>2</v>
      </c>
      <c r="I417" s="64" t="s">
        <v>1816</v>
      </c>
      <c r="J417" s="13" t="s">
        <v>79</v>
      </c>
      <c r="K417" s="64" t="s">
        <v>190</v>
      </c>
      <c r="L417" s="13" t="s">
        <v>1817</v>
      </c>
      <c r="M417" s="7" t="s">
        <v>1818</v>
      </c>
      <c r="N417" s="13">
        <v>2012</v>
      </c>
      <c r="O417" s="13">
        <v>1461</v>
      </c>
      <c r="P417" s="13">
        <v>66</v>
      </c>
      <c r="Q417" s="13">
        <v>1838</v>
      </c>
      <c r="R417" s="13">
        <v>5</v>
      </c>
      <c r="S417" s="13"/>
      <c r="T417" s="13" t="s">
        <v>1819</v>
      </c>
      <c r="U417" s="13">
        <v>6</v>
      </c>
      <c r="V417" s="13">
        <v>9</v>
      </c>
      <c r="W417" s="13">
        <v>2026</v>
      </c>
      <c r="X417" s="7">
        <v>4245631</v>
      </c>
      <c r="Y417" s="184"/>
    </row>
    <row r="418" spans="1:25" s="9" customFormat="1" ht="25.5">
      <c r="A418" s="8">
        <v>407</v>
      </c>
      <c r="B418" s="20" t="s">
        <v>2892</v>
      </c>
      <c r="C418" s="26" t="s">
        <v>1797</v>
      </c>
      <c r="D418" s="20" t="s">
        <v>2892</v>
      </c>
      <c r="E418" s="26" t="s">
        <v>2893</v>
      </c>
      <c r="F418" s="26" t="s">
        <v>1798</v>
      </c>
      <c r="G418" s="26" t="s">
        <v>1799</v>
      </c>
      <c r="H418" s="7">
        <v>2</v>
      </c>
      <c r="I418" s="64" t="s">
        <v>1816</v>
      </c>
      <c r="J418" s="13" t="s">
        <v>85</v>
      </c>
      <c r="K418" s="64" t="s">
        <v>618</v>
      </c>
      <c r="L418" s="13" t="s">
        <v>1820</v>
      </c>
      <c r="M418" s="7" t="s">
        <v>1821</v>
      </c>
      <c r="N418" s="13">
        <v>2008</v>
      </c>
      <c r="O418" s="13">
        <v>1968</v>
      </c>
      <c r="P418" s="13">
        <v>103</v>
      </c>
      <c r="Q418" s="13">
        <v>2060</v>
      </c>
      <c r="R418" s="13">
        <v>5</v>
      </c>
      <c r="S418" s="13"/>
      <c r="T418" s="13" t="s">
        <v>1822</v>
      </c>
      <c r="U418" s="13">
        <v>5</v>
      </c>
      <c r="V418" s="13">
        <v>10</v>
      </c>
      <c r="W418" s="13">
        <v>2026</v>
      </c>
      <c r="X418" s="7">
        <v>4245631</v>
      </c>
      <c r="Y418" s="184"/>
    </row>
    <row r="419" spans="1:25" s="9" customFormat="1" ht="25.5">
      <c r="A419" s="8">
        <v>408</v>
      </c>
      <c r="B419" s="20" t="s">
        <v>2892</v>
      </c>
      <c r="C419" s="26" t="s">
        <v>1797</v>
      </c>
      <c r="D419" s="20" t="s">
        <v>2892</v>
      </c>
      <c r="E419" s="26" t="s">
        <v>2893</v>
      </c>
      <c r="F419" s="26" t="s">
        <v>1798</v>
      </c>
      <c r="G419" s="26" t="s">
        <v>1799</v>
      </c>
      <c r="H419" s="7">
        <v>2</v>
      </c>
      <c r="I419" s="26" t="s">
        <v>967</v>
      </c>
      <c r="J419" s="13" t="s">
        <v>84</v>
      </c>
      <c r="K419" s="64" t="s">
        <v>1823</v>
      </c>
      <c r="L419" s="13" t="s">
        <v>1824</v>
      </c>
      <c r="M419" s="13" t="s">
        <v>1825</v>
      </c>
      <c r="N419" s="13">
        <v>2025</v>
      </c>
      <c r="O419" s="13">
        <v>2998</v>
      </c>
      <c r="P419" s="13">
        <v>129</v>
      </c>
      <c r="Q419" s="13">
        <v>5600</v>
      </c>
      <c r="R419" s="13">
        <v>16</v>
      </c>
      <c r="S419" s="13">
        <v>12</v>
      </c>
      <c r="T419" s="13" t="s">
        <v>1826</v>
      </c>
      <c r="U419" s="13">
        <v>15</v>
      </c>
      <c r="V419" s="13">
        <v>12</v>
      </c>
      <c r="W419" s="13">
        <v>2026</v>
      </c>
      <c r="X419" s="7">
        <v>4245631</v>
      </c>
      <c r="Y419" s="184"/>
    </row>
    <row r="420" spans="1:25" s="9" customFormat="1" ht="25.5">
      <c r="A420" s="8">
        <v>409</v>
      </c>
      <c r="B420" s="20" t="s">
        <v>2892</v>
      </c>
      <c r="C420" s="26" t="s">
        <v>1797</v>
      </c>
      <c r="D420" s="20" t="s">
        <v>2892</v>
      </c>
      <c r="E420" s="26" t="s">
        <v>2893</v>
      </c>
      <c r="F420" s="26" t="s">
        <v>1798</v>
      </c>
      <c r="G420" s="26" t="s">
        <v>1799</v>
      </c>
      <c r="H420" s="7">
        <v>2</v>
      </c>
      <c r="I420" s="26" t="s">
        <v>967</v>
      </c>
      <c r="J420" s="7" t="s">
        <v>1800</v>
      </c>
      <c r="K420" s="64" t="s">
        <v>1080</v>
      </c>
      <c r="L420" s="13" t="s">
        <v>1827</v>
      </c>
      <c r="M420" s="7" t="s">
        <v>1828</v>
      </c>
      <c r="N420" s="13">
        <v>2007</v>
      </c>
      <c r="O420" s="13">
        <v>4249</v>
      </c>
      <c r="P420" s="13">
        <v>130</v>
      </c>
      <c r="Q420" s="13">
        <v>8200</v>
      </c>
      <c r="R420" s="13">
        <v>22</v>
      </c>
      <c r="S420" s="13">
        <v>16</v>
      </c>
      <c r="T420" s="13" t="s">
        <v>1829</v>
      </c>
      <c r="U420" s="13">
        <v>13</v>
      </c>
      <c r="V420" s="13">
        <v>12</v>
      </c>
      <c r="W420" s="13">
        <v>2026</v>
      </c>
      <c r="X420" s="7">
        <v>4245631</v>
      </c>
      <c r="Y420" s="184"/>
    </row>
    <row r="421" spans="1:25" s="9" customFormat="1" ht="25.5">
      <c r="A421" s="8">
        <v>410</v>
      </c>
      <c r="B421" s="20" t="s">
        <v>2892</v>
      </c>
      <c r="C421" s="26" t="s">
        <v>1797</v>
      </c>
      <c r="D421" s="20" t="s">
        <v>2892</v>
      </c>
      <c r="E421" s="26" t="s">
        <v>2893</v>
      </c>
      <c r="F421" s="26" t="s">
        <v>1798</v>
      </c>
      <c r="G421" s="26" t="s">
        <v>1799</v>
      </c>
      <c r="H421" s="7">
        <v>2</v>
      </c>
      <c r="I421" s="64" t="s">
        <v>142</v>
      </c>
      <c r="J421" s="13" t="s">
        <v>79</v>
      </c>
      <c r="K421" s="64" t="s">
        <v>1830</v>
      </c>
      <c r="L421" s="13" t="s">
        <v>1831</v>
      </c>
      <c r="M421" s="7" t="s">
        <v>1832</v>
      </c>
      <c r="N421" s="13">
        <v>2010</v>
      </c>
      <c r="O421" s="13">
        <v>1461</v>
      </c>
      <c r="P421" s="13">
        <v>50</v>
      </c>
      <c r="Q421" s="13">
        <v>1990</v>
      </c>
      <c r="R421" s="13">
        <v>2</v>
      </c>
      <c r="S421" s="13"/>
      <c r="T421" s="13" t="s">
        <v>1833</v>
      </c>
      <c r="U421" s="13">
        <v>13</v>
      </c>
      <c r="V421" s="13">
        <v>12</v>
      </c>
      <c r="W421" s="13">
        <v>2026</v>
      </c>
      <c r="X421" s="7">
        <v>4245631</v>
      </c>
      <c r="Y421" s="184"/>
    </row>
    <row r="422" spans="1:25" s="9" customFormat="1" ht="25.5">
      <c r="A422" s="8">
        <v>411</v>
      </c>
      <c r="B422" s="20" t="s">
        <v>2892</v>
      </c>
      <c r="C422" s="26" t="s">
        <v>1797</v>
      </c>
      <c r="D422" s="20" t="s">
        <v>2892</v>
      </c>
      <c r="E422" s="26" t="s">
        <v>2893</v>
      </c>
      <c r="F422" s="26" t="s">
        <v>1798</v>
      </c>
      <c r="G422" s="26" t="s">
        <v>1799</v>
      </c>
      <c r="H422" s="7">
        <v>2</v>
      </c>
      <c r="I422" s="64" t="s">
        <v>996</v>
      </c>
      <c r="J422" s="13" t="s">
        <v>951</v>
      </c>
      <c r="K422" s="64" t="s">
        <v>1834</v>
      </c>
      <c r="L422" s="13" t="s">
        <v>1835</v>
      </c>
      <c r="M422" s="7" t="s">
        <v>1836</v>
      </c>
      <c r="N422" s="13">
        <v>2000</v>
      </c>
      <c r="O422" s="13">
        <v>4760</v>
      </c>
      <c r="P422" s="13">
        <v>48</v>
      </c>
      <c r="Q422" s="13">
        <v>5850</v>
      </c>
      <c r="R422" s="13">
        <v>3</v>
      </c>
      <c r="S422" s="13"/>
      <c r="T422" s="13" t="s">
        <v>1837</v>
      </c>
      <c r="U422" s="13">
        <v>31</v>
      </c>
      <c r="V422" s="13">
        <v>12</v>
      </c>
      <c r="W422" s="13">
        <v>2026</v>
      </c>
      <c r="X422" s="7">
        <v>4245631</v>
      </c>
      <c r="Y422" s="184"/>
    </row>
    <row r="423" spans="1:25" s="9" customFormat="1" ht="25.5">
      <c r="A423" s="8">
        <v>412</v>
      </c>
      <c r="B423" s="20" t="s">
        <v>2892</v>
      </c>
      <c r="C423" s="26" t="s">
        <v>1797</v>
      </c>
      <c r="D423" s="20" t="s">
        <v>2892</v>
      </c>
      <c r="E423" s="26" t="s">
        <v>2893</v>
      </c>
      <c r="F423" s="26" t="s">
        <v>1798</v>
      </c>
      <c r="G423" s="26" t="s">
        <v>1799</v>
      </c>
      <c r="H423" s="7">
        <v>2</v>
      </c>
      <c r="I423" s="64" t="s">
        <v>1002</v>
      </c>
      <c r="J423" s="13" t="s">
        <v>1838</v>
      </c>
      <c r="K423" s="64" t="s">
        <v>1839</v>
      </c>
      <c r="L423" s="13" t="s">
        <v>1840</v>
      </c>
      <c r="M423" s="7" t="s">
        <v>1841</v>
      </c>
      <c r="N423" s="13">
        <v>2002</v>
      </c>
      <c r="O423" s="13">
        <v>7300</v>
      </c>
      <c r="P423" s="13"/>
      <c r="Q423" s="13"/>
      <c r="R423" s="13"/>
      <c r="S423" s="13"/>
      <c r="T423" s="13" t="s">
        <v>1842</v>
      </c>
      <c r="U423" s="13">
        <v>31</v>
      </c>
      <c r="V423" s="13">
        <v>12</v>
      </c>
      <c r="W423" s="13">
        <v>2026</v>
      </c>
      <c r="X423" s="7">
        <v>4245631</v>
      </c>
      <c r="Y423" s="184"/>
    </row>
    <row r="424" spans="1:25" s="46" customFormat="1" ht="25.5">
      <c r="A424" s="8">
        <v>413</v>
      </c>
      <c r="B424" s="43" t="s">
        <v>1843</v>
      </c>
      <c r="C424" s="68" t="s">
        <v>2894</v>
      </c>
      <c r="D424" s="4" t="s">
        <v>1844</v>
      </c>
      <c r="E424" s="29" t="s">
        <v>1845</v>
      </c>
      <c r="F424" s="29" t="s">
        <v>1846</v>
      </c>
      <c r="G424" s="29" t="s">
        <v>1847</v>
      </c>
      <c r="H424" s="8">
        <v>1</v>
      </c>
      <c r="I424" s="29" t="s">
        <v>266</v>
      </c>
      <c r="J424" s="8" t="s">
        <v>751</v>
      </c>
      <c r="K424" s="29" t="s">
        <v>1848</v>
      </c>
      <c r="L424" s="8" t="s">
        <v>1849</v>
      </c>
      <c r="M424" s="8" t="s">
        <v>1850</v>
      </c>
      <c r="N424" s="8">
        <v>2022</v>
      </c>
      <c r="O424" s="8">
        <v>1461</v>
      </c>
      <c r="P424" s="8">
        <v>55</v>
      </c>
      <c r="Q424" s="8">
        <v>1943</v>
      </c>
      <c r="R424" s="8">
        <v>2</v>
      </c>
      <c r="S424" s="8">
        <v>0</v>
      </c>
      <c r="T424" s="8" t="s">
        <v>1851</v>
      </c>
      <c r="U424" s="8">
        <v>25</v>
      </c>
      <c r="V424" s="8">
        <v>2</v>
      </c>
      <c r="W424" s="8">
        <v>2025</v>
      </c>
      <c r="X424" s="8">
        <v>4469370</v>
      </c>
      <c r="Y424" s="4"/>
    </row>
    <row r="425" spans="1:25" s="46" customFormat="1" ht="25.5">
      <c r="A425" s="8">
        <v>414</v>
      </c>
      <c r="B425" s="43" t="s">
        <v>1843</v>
      </c>
      <c r="C425" s="68" t="s">
        <v>2894</v>
      </c>
      <c r="D425" s="4" t="s">
        <v>1844</v>
      </c>
      <c r="E425" s="29" t="s">
        <v>1845</v>
      </c>
      <c r="F425" s="29" t="s">
        <v>1846</v>
      </c>
      <c r="G425" s="29" t="s">
        <v>1847</v>
      </c>
      <c r="H425" s="8">
        <v>1</v>
      </c>
      <c r="I425" s="29" t="s">
        <v>1853</v>
      </c>
      <c r="J425" s="8" t="s">
        <v>84</v>
      </c>
      <c r="K425" s="29" t="s">
        <v>195</v>
      </c>
      <c r="L425" s="8" t="s">
        <v>1854</v>
      </c>
      <c r="M425" s="8" t="s">
        <v>1855</v>
      </c>
      <c r="N425" s="8">
        <v>2025</v>
      </c>
      <c r="O425" s="8">
        <v>2998</v>
      </c>
      <c r="P425" s="8">
        <v>129</v>
      </c>
      <c r="Q425" s="8">
        <v>5600</v>
      </c>
      <c r="R425" s="8">
        <v>16</v>
      </c>
      <c r="S425" s="8">
        <v>11</v>
      </c>
      <c r="T425" s="8" t="s">
        <v>1856</v>
      </c>
      <c r="U425" s="8">
        <v>25</v>
      </c>
      <c r="V425" s="8">
        <v>11</v>
      </c>
      <c r="W425" s="8">
        <v>2026</v>
      </c>
      <c r="X425" s="8">
        <v>4469370</v>
      </c>
      <c r="Y425" s="4"/>
    </row>
    <row r="426" spans="1:25" s="46" customFormat="1" ht="25.5">
      <c r="A426" s="8">
        <v>415</v>
      </c>
      <c r="B426" s="43" t="s">
        <v>1843</v>
      </c>
      <c r="C426" s="68" t="s">
        <v>2894</v>
      </c>
      <c r="D426" s="4" t="s">
        <v>1844</v>
      </c>
      <c r="E426" s="29" t="s">
        <v>1845</v>
      </c>
      <c r="F426" s="29" t="s">
        <v>1846</v>
      </c>
      <c r="G426" s="29" t="s">
        <v>1847</v>
      </c>
      <c r="H426" s="8">
        <v>1</v>
      </c>
      <c r="I426" s="29" t="s">
        <v>1853</v>
      </c>
      <c r="J426" s="8" t="s">
        <v>84</v>
      </c>
      <c r="K426" s="29" t="s">
        <v>195</v>
      </c>
      <c r="L426" s="8" t="s">
        <v>1858</v>
      </c>
      <c r="M426" s="8" t="s">
        <v>1859</v>
      </c>
      <c r="N426" s="8">
        <v>2025</v>
      </c>
      <c r="O426" s="8">
        <v>2998</v>
      </c>
      <c r="P426" s="8">
        <v>129</v>
      </c>
      <c r="Q426" s="8">
        <v>5600</v>
      </c>
      <c r="R426" s="8">
        <v>16</v>
      </c>
      <c r="S426" s="8">
        <v>11</v>
      </c>
      <c r="T426" s="8" t="s">
        <v>1860</v>
      </c>
      <c r="U426" s="8">
        <v>27</v>
      </c>
      <c r="V426" s="8">
        <v>10</v>
      </c>
      <c r="W426" s="8">
        <v>2026</v>
      </c>
      <c r="X426" s="8">
        <v>4469370</v>
      </c>
      <c r="Y426" s="4"/>
    </row>
    <row r="427" spans="1:25" s="46" customFormat="1" ht="25.5">
      <c r="A427" s="8">
        <v>416</v>
      </c>
      <c r="B427" s="43" t="s">
        <v>1843</v>
      </c>
      <c r="C427" s="68" t="s">
        <v>2894</v>
      </c>
      <c r="D427" s="4" t="s">
        <v>1844</v>
      </c>
      <c r="E427" s="29" t="s">
        <v>1845</v>
      </c>
      <c r="F427" s="29" t="s">
        <v>1846</v>
      </c>
      <c r="G427" s="29" t="s">
        <v>1847</v>
      </c>
      <c r="H427" s="8">
        <v>1</v>
      </c>
      <c r="I427" s="29" t="s">
        <v>1861</v>
      </c>
      <c r="J427" s="8" t="s">
        <v>189</v>
      </c>
      <c r="K427" s="29" t="s">
        <v>914</v>
      </c>
      <c r="L427" s="8" t="s">
        <v>1862</v>
      </c>
      <c r="M427" s="8" t="s">
        <v>1863</v>
      </c>
      <c r="N427" s="8">
        <v>2013</v>
      </c>
      <c r="O427" s="8">
        <v>1461</v>
      </c>
      <c r="P427" s="8">
        <v>66</v>
      </c>
      <c r="Q427" s="8">
        <v>3054</v>
      </c>
      <c r="R427" s="8">
        <v>3</v>
      </c>
      <c r="S427" s="8">
        <v>1</v>
      </c>
      <c r="T427" s="8" t="s">
        <v>1864</v>
      </c>
      <c r="U427" s="8">
        <v>5</v>
      </c>
      <c r="V427" s="8">
        <v>12</v>
      </c>
      <c r="W427" s="8">
        <v>2026</v>
      </c>
      <c r="X427" s="8">
        <v>4469370</v>
      </c>
      <c r="Y427" s="4"/>
    </row>
    <row r="428" spans="1:25" s="46" customFormat="1" ht="25.5">
      <c r="A428" s="8">
        <v>417</v>
      </c>
      <c r="B428" s="43" t="s">
        <v>1843</v>
      </c>
      <c r="C428" s="68" t="s">
        <v>2894</v>
      </c>
      <c r="D428" s="4" t="s">
        <v>1844</v>
      </c>
      <c r="E428" s="29" t="s">
        <v>1845</v>
      </c>
      <c r="F428" s="29" t="s">
        <v>1846</v>
      </c>
      <c r="G428" s="29" t="s">
        <v>1847</v>
      </c>
      <c r="H428" s="8">
        <v>1</v>
      </c>
      <c r="I428" s="29" t="s">
        <v>1853</v>
      </c>
      <c r="J428" s="8" t="s">
        <v>159</v>
      </c>
      <c r="K428" s="29" t="s">
        <v>1156</v>
      </c>
      <c r="L428" s="8" t="s">
        <v>1865</v>
      </c>
      <c r="M428" s="8" t="s">
        <v>1866</v>
      </c>
      <c r="N428" s="8">
        <v>2007</v>
      </c>
      <c r="O428" s="8">
        <v>4249</v>
      </c>
      <c r="P428" s="8">
        <v>130</v>
      </c>
      <c r="Q428" s="8">
        <v>8200</v>
      </c>
      <c r="R428" s="8">
        <v>22</v>
      </c>
      <c r="S428" s="8">
        <v>16</v>
      </c>
      <c r="T428" s="8" t="s">
        <v>1867</v>
      </c>
      <c r="U428" s="8">
        <v>5</v>
      </c>
      <c r="V428" s="8">
        <v>12</v>
      </c>
      <c r="W428" s="8">
        <v>2026</v>
      </c>
      <c r="X428" s="8">
        <v>4469370</v>
      </c>
      <c r="Y428" s="4"/>
    </row>
    <row r="429" spans="1:25" s="46" customFormat="1" ht="25.5">
      <c r="A429" s="8">
        <v>418</v>
      </c>
      <c r="B429" s="43" t="s">
        <v>1843</v>
      </c>
      <c r="C429" s="68" t="s">
        <v>2894</v>
      </c>
      <c r="D429" s="4" t="s">
        <v>1844</v>
      </c>
      <c r="E429" s="29" t="s">
        <v>1845</v>
      </c>
      <c r="F429" s="29" t="s">
        <v>1846</v>
      </c>
      <c r="G429" s="29" t="s">
        <v>1847</v>
      </c>
      <c r="H429" s="8">
        <v>1</v>
      </c>
      <c r="I429" s="29" t="s">
        <v>1868</v>
      </c>
      <c r="J429" s="8" t="s">
        <v>85</v>
      </c>
      <c r="K429" s="29" t="s">
        <v>979</v>
      </c>
      <c r="L429" s="8" t="s">
        <v>1869</v>
      </c>
      <c r="M429" s="8" t="s">
        <v>1870</v>
      </c>
      <c r="N429" s="8">
        <v>2016</v>
      </c>
      <c r="O429" s="8">
        <v>1968</v>
      </c>
      <c r="P429" s="8">
        <v>120</v>
      </c>
      <c r="Q429" s="8">
        <v>7000</v>
      </c>
      <c r="R429" s="8">
        <v>16</v>
      </c>
      <c r="S429" s="8">
        <v>11</v>
      </c>
      <c r="T429" s="8" t="s">
        <v>1871</v>
      </c>
      <c r="U429" s="8">
        <v>22</v>
      </c>
      <c r="V429" s="8">
        <v>12</v>
      </c>
      <c r="W429" s="8">
        <v>2026</v>
      </c>
      <c r="X429" s="8">
        <v>4469370</v>
      </c>
      <c r="Y429" s="4"/>
    </row>
    <row r="430" spans="1:25" s="46" customFormat="1" ht="25.5">
      <c r="A430" s="8">
        <v>419</v>
      </c>
      <c r="B430" s="43" t="s">
        <v>1843</v>
      </c>
      <c r="C430" s="68" t="s">
        <v>2894</v>
      </c>
      <c r="D430" s="4" t="s">
        <v>1844</v>
      </c>
      <c r="E430" s="29" t="s">
        <v>1845</v>
      </c>
      <c r="F430" s="29" t="s">
        <v>1846</v>
      </c>
      <c r="G430" s="29" t="s">
        <v>1847</v>
      </c>
      <c r="H430" s="8">
        <v>1</v>
      </c>
      <c r="I430" s="29" t="s">
        <v>1861</v>
      </c>
      <c r="J430" s="8" t="s">
        <v>189</v>
      </c>
      <c r="K430" s="29" t="s">
        <v>1872</v>
      </c>
      <c r="L430" s="8" t="s">
        <v>1873</v>
      </c>
      <c r="M430" s="8" t="s">
        <v>1874</v>
      </c>
      <c r="N430" s="8">
        <v>2012</v>
      </c>
      <c r="O430" s="8">
        <v>1461</v>
      </c>
      <c r="P430" s="8">
        <v>81</v>
      </c>
      <c r="Q430" s="8">
        <v>3344</v>
      </c>
      <c r="R430" s="8">
        <v>5</v>
      </c>
      <c r="S430" s="8">
        <v>0</v>
      </c>
      <c r="T430" s="8" t="s">
        <v>1875</v>
      </c>
      <c r="U430" s="8">
        <v>5</v>
      </c>
      <c r="V430" s="8">
        <v>12</v>
      </c>
      <c r="W430" s="8">
        <v>2026</v>
      </c>
      <c r="X430" s="8">
        <v>4469370</v>
      </c>
      <c r="Y430" s="4"/>
    </row>
    <row r="431" spans="1:25" s="46" customFormat="1" ht="25.5">
      <c r="A431" s="8">
        <v>420</v>
      </c>
      <c r="B431" s="43" t="s">
        <v>1843</v>
      </c>
      <c r="C431" s="68" t="s">
        <v>2894</v>
      </c>
      <c r="D431" s="4" t="s">
        <v>1844</v>
      </c>
      <c r="E431" s="29" t="s">
        <v>1845</v>
      </c>
      <c r="F431" s="29" t="s">
        <v>1846</v>
      </c>
      <c r="G431" s="29" t="s">
        <v>1847</v>
      </c>
      <c r="H431" s="8">
        <v>1</v>
      </c>
      <c r="I431" s="29" t="s">
        <v>1853</v>
      </c>
      <c r="J431" s="8" t="s">
        <v>1876</v>
      </c>
      <c r="K431" s="29" t="s">
        <v>195</v>
      </c>
      <c r="L431" s="8" t="s">
        <v>1877</v>
      </c>
      <c r="M431" s="8" t="s">
        <v>1878</v>
      </c>
      <c r="N431" s="8">
        <v>2007</v>
      </c>
      <c r="O431" s="8">
        <v>2998</v>
      </c>
      <c r="P431" s="8">
        <v>130</v>
      </c>
      <c r="Q431" s="8">
        <v>6500</v>
      </c>
      <c r="R431" s="8">
        <v>22</v>
      </c>
      <c r="S431" s="8">
        <v>16</v>
      </c>
      <c r="T431" s="8" t="s">
        <v>1879</v>
      </c>
      <c r="U431" s="8">
        <v>31</v>
      </c>
      <c r="V431" s="8">
        <v>12</v>
      </c>
      <c r="W431" s="8">
        <v>2026</v>
      </c>
      <c r="X431" s="8">
        <v>4469370</v>
      </c>
      <c r="Y431" s="4"/>
    </row>
    <row r="432" spans="1:25" s="46" customFormat="1" ht="25.5">
      <c r="A432" s="8">
        <v>421</v>
      </c>
      <c r="B432" s="43" t="s">
        <v>1843</v>
      </c>
      <c r="C432" s="68" t="s">
        <v>2894</v>
      </c>
      <c r="D432" s="4" t="s">
        <v>1844</v>
      </c>
      <c r="E432" s="29" t="s">
        <v>1845</v>
      </c>
      <c r="F432" s="29" t="s">
        <v>1846</v>
      </c>
      <c r="G432" s="29" t="s">
        <v>1847</v>
      </c>
      <c r="H432" s="8">
        <v>1</v>
      </c>
      <c r="I432" s="29" t="s">
        <v>1237</v>
      </c>
      <c r="J432" s="8" t="s">
        <v>85</v>
      </c>
      <c r="K432" s="29" t="s">
        <v>979</v>
      </c>
      <c r="L432" s="8" t="s">
        <v>1880</v>
      </c>
      <c r="M432" s="8" t="s">
        <v>1881</v>
      </c>
      <c r="N432" s="8">
        <v>2014</v>
      </c>
      <c r="O432" s="8">
        <v>1968</v>
      </c>
      <c r="P432" s="8">
        <v>120</v>
      </c>
      <c r="Q432" s="8">
        <v>7000</v>
      </c>
      <c r="R432" s="8">
        <v>21</v>
      </c>
      <c r="S432" s="8">
        <v>0</v>
      </c>
      <c r="T432" s="8" t="s">
        <v>1882</v>
      </c>
      <c r="U432" s="8">
        <v>18</v>
      </c>
      <c r="V432" s="8">
        <v>12</v>
      </c>
      <c r="W432" s="8">
        <v>2026</v>
      </c>
      <c r="X432" s="8">
        <v>4469370</v>
      </c>
      <c r="Y432" s="4"/>
    </row>
    <row r="433" spans="1:25" s="46" customFormat="1" ht="25.5">
      <c r="A433" s="8">
        <v>422</v>
      </c>
      <c r="B433" s="43" t="s">
        <v>1843</v>
      </c>
      <c r="C433" s="68" t="s">
        <v>2894</v>
      </c>
      <c r="D433" s="4" t="s">
        <v>1844</v>
      </c>
      <c r="E433" s="29" t="s">
        <v>1845</v>
      </c>
      <c r="F433" s="29" t="s">
        <v>1846</v>
      </c>
      <c r="G433" s="29" t="s">
        <v>1847</v>
      </c>
      <c r="H433" s="8">
        <v>1</v>
      </c>
      <c r="I433" s="29" t="s">
        <v>705</v>
      </c>
      <c r="J433" s="8" t="s">
        <v>84</v>
      </c>
      <c r="K433" s="29" t="s">
        <v>1883</v>
      </c>
      <c r="L433" s="8" t="s">
        <v>1884</v>
      </c>
      <c r="M433" s="8" t="s">
        <v>1885</v>
      </c>
      <c r="N433" s="8">
        <v>2016</v>
      </c>
      <c r="O433" s="8">
        <v>8710</v>
      </c>
      <c r="P433" s="8">
        <v>265</v>
      </c>
      <c r="Q433" s="8">
        <v>22800</v>
      </c>
      <c r="R433" s="8">
        <v>68</v>
      </c>
      <c r="S433" s="8">
        <v>0</v>
      </c>
      <c r="T433" s="8" t="s">
        <v>1886</v>
      </c>
      <c r="U433" s="8">
        <v>12</v>
      </c>
      <c r="V433" s="8">
        <v>2</v>
      </c>
      <c r="W433" s="8">
        <v>2026</v>
      </c>
      <c r="X433" s="8">
        <v>4469370</v>
      </c>
      <c r="Y433" s="4"/>
    </row>
    <row r="434" spans="1:25" s="46" customFormat="1" ht="25.5">
      <c r="A434" s="8">
        <v>423</v>
      </c>
      <c r="B434" s="43" t="s">
        <v>1843</v>
      </c>
      <c r="C434" s="68" t="s">
        <v>2894</v>
      </c>
      <c r="D434" s="4" t="s">
        <v>1844</v>
      </c>
      <c r="E434" s="29" t="s">
        <v>1845</v>
      </c>
      <c r="F434" s="29" t="s">
        <v>1846</v>
      </c>
      <c r="G434" s="29" t="s">
        <v>1847</v>
      </c>
      <c r="H434" s="8">
        <v>1</v>
      </c>
      <c r="I434" s="29" t="s">
        <v>98</v>
      </c>
      <c r="J434" s="8" t="s">
        <v>189</v>
      </c>
      <c r="K434" s="29" t="s">
        <v>1125</v>
      </c>
      <c r="L434" s="8" t="s">
        <v>1887</v>
      </c>
      <c r="M434" s="8" t="s">
        <v>1888</v>
      </c>
      <c r="N434" s="8">
        <v>2006</v>
      </c>
      <c r="O434" s="8">
        <v>1598</v>
      </c>
      <c r="P434" s="8">
        <v>64</v>
      </c>
      <c r="Q434" s="8">
        <v>2650</v>
      </c>
      <c r="R434" s="8">
        <v>5</v>
      </c>
      <c r="S434" s="8">
        <v>0</v>
      </c>
      <c r="T434" s="8" t="s">
        <v>1889</v>
      </c>
      <c r="U434" s="8">
        <v>9</v>
      </c>
      <c r="V434" s="8">
        <v>9</v>
      </c>
      <c r="W434" s="8">
        <v>2026</v>
      </c>
      <c r="X434" s="8">
        <v>4469370</v>
      </c>
      <c r="Y434" s="4"/>
    </row>
    <row r="435" spans="1:25" s="46" customFormat="1" ht="25.5">
      <c r="A435" s="8">
        <v>424</v>
      </c>
      <c r="B435" s="43" t="s">
        <v>1843</v>
      </c>
      <c r="C435" s="68" t="s">
        <v>2894</v>
      </c>
      <c r="D435" s="4" t="s">
        <v>1844</v>
      </c>
      <c r="E435" s="29" t="s">
        <v>1845</v>
      </c>
      <c r="F435" s="29" t="s">
        <v>1846</v>
      </c>
      <c r="G435" s="29" t="s">
        <v>1847</v>
      </c>
      <c r="H435" s="8">
        <v>1</v>
      </c>
      <c r="I435" s="29" t="s">
        <v>98</v>
      </c>
      <c r="J435" s="8" t="s">
        <v>189</v>
      </c>
      <c r="K435" s="29" t="s">
        <v>1125</v>
      </c>
      <c r="L435" s="8" t="s">
        <v>1890</v>
      </c>
      <c r="M435" s="8" t="s">
        <v>1891</v>
      </c>
      <c r="N435" s="8">
        <v>2014</v>
      </c>
      <c r="O435" s="8">
        <v>1461</v>
      </c>
      <c r="P435" s="8">
        <v>66</v>
      </c>
      <c r="Q435" s="8">
        <v>2480</v>
      </c>
      <c r="R435" s="8">
        <v>5</v>
      </c>
      <c r="S435" s="8">
        <v>0</v>
      </c>
      <c r="T435" s="8" t="s">
        <v>1892</v>
      </c>
      <c r="U435" s="8">
        <v>12</v>
      </c>
      <c r="V435" s="8">
        <v>1</v>
      </c>
      <c r="W435" s="8">
        <v>2027</v>
      </c>
      <c r="X435" s="8">
        <v>4469370</v>
      </c>
      <c r="Y435" s="4"/>
    </row>
    <row r="436" spans="1:25" s="46" customFormat="1" ht="25.5">
      <c r="A436" s="8">
        <v>425</v>
      </c>
      <c r="B436" s="43" t="s">
        <v>1843</v>
      </c>
      <c r="C436" s="68" t="s">
        <v>2894</v>
      </c>
      <c r="D436" s="4" t="s">
        <v>1844</v>
      </c>
      <c r="E436" s="29" t="s">
        <v>1845</v>
      </c>
      <c r="F436" s="29" t="s">
        <v>1846</v>
      </c>
      <c r="G436" s="29" t="s">
        <v>1847</v>
      </c>
      <c r="H436" s="8">
        <v>1</v>
      </c>
      <c r="I436" s="29" t="s">
        <v>98</v>
      </c>
      <c r="J436" s="8" t="s">
        <v>189</v>
      </c>
      <c r="K436" s="29" t="s">
        <v>1872</v>
      </c>
      <c r="L436" s="8" t="s">
        <v>1893</v>
      </c>
      <c r="M436" s="8" t="s">
        <v>1894</v>
      </c>
      <c r="N436" s="8">
        <v>2012</v>
      </c>
      <c r="O436" s="8">
        <v>1461</v>
      </c>
      <c r="P436" s="8">
        <v>66</v>
      </c>
      <c r="Q436" s="8">
        <v>1740</v>
      </c>
      <c r="R436" s="8">
        <v>5</v>
      </c>
      <c r="S436" s="8">
        <v>0</v>
      </c>
      <c r="T436" s="8" t="s">
        <v>1895</v>
      </c>
      <c r="U436" s="8">
        <v>9</v>
      </c>
      <c r="V436" s="8">
        <v>9</v>
      </c>
      <c r="W436" s="8">
        <v>2026</v>
      </c>
      <c r="X436" s="8">
        <v>4469370</v>
      </c>
      <c r="Y436" s="4"/>
    </row>
    <row r="437" spans="1:25" s="100" customFormat="1" ht="38.25">
      <c r="A437" s="8">
        <v>426</v>
      </c>
      <c r="B437" s="44" t="s">
        <v>2895</v>
      </c>
      <c r="C437" s="25" t="s">
        <v>1896</v>
      </c>
      <c r="D437" s="44" t="s">
        <v>2895</v>
      </c>
      <c r="E437" s="26" t="s">
        <v>2896</v>
      </c>
      <c r="F437" s="26" t="s">
        <v>2897</v>
      </c>
      <c r="G437" s="26" t="s">
        <v>2898</v>
      </c>
      <c r="H437" s="7">
        <v>3</v>
      </c>
      <c r="I437" s="26" t="s">
        <v>1897</v>
      </c>
      <c r="J437" s="7" t="s">
        <v>1898</v>
      </c>
      <c r="K437" s="26" t="s">
        <v>312</v>
      </c>
      <c r="L437" s="7" t="s">
        <v>1899</v>
      </c>
      <c r="M437" s="7" t="s">
        <v>1900</v>
      </c>
      <c r="N437" s="7">
        <v>2022</v>
      </c>
      <c r="O437" s="7">
        <v>999</v>
      </c>
      <c r="P437" s="7">
        <v>67</v>
      </c>
      <c r="Q437" s="7">
        <v>1565</v>
      </c>
      <c r="R437" s="7">
        <v>4</v>
      </c>
      <c r="S437" s="7"/>
      <c r="T437" s="7" t="s">
        <v>1901</v>
      </c>
      <c r="U437" s="7">
        <v>16</v>
      </c>
      <c r="V437" s="7">
        <v>1</v>
      </c>
      <c r="W437" s="7">
        <v>27</v>
      </c>
      <c r="X437" s="7">
        <v>4208560</v>
      </c>
      <c r="Y437" s="44"/>
    </row>
    <row r="438" spans="1:25" s="100" customFormat="1" ht="38.25">
      <c r="A438" s="8">
        <v>427</v>
      </c>
      <c r="B438" s="44" t="s">
        <v>2895</v>
      </c>
      <c r="C438" s="25" t="s">
        <v>1896</v>
      </c>
      <c r="D438" s="44" t="s">
        <v>2895</v>
      </c>
      <c r="E438" s="26" t="s">
        <v>2896</v>
      </c>
      <c r="F438" s="26" t="s">
        <v>2897</v>
      </c>
      <c r="G438" s="26" t="s">
        <v>2898</v>
      </c>
      <c r="H438" s="7">
        <v>3</v>
      </c>
      <c r="I438" s="26" t="s">
        <v>1897</v>
      </c>
      <c r="J438" s="7" t="s">
        <v>291</v>
      </c>
      <c r="K438" s="26" t="s">
        <v>304</v>
      </c>
      <c r="L438" s="7" t="s">
        <v>1902</v>
      </c>
      <c r="M438" s="7" t="s">
        <v>1903</v>
      </c>
      <c r="N438" s="7">
        <v>2016</v>
      </c>
      <c r="O438" s="7">
        <v>6728</v>
      </c>
      <c r="P438" s="7">
        <v>235</v>
      </c>
      <c r="Q438" s="7">
        <v>16000</v>
      </c>
      <c r="R438" s="7">
        <v>43</v>
      </c>
      <c r="S438" s="7"/>
      <c r="T438" s="7" t="s">
        <v>1904</v>
      </c>
      <c r="U438" s="7">
        <v>6</v>
      </c>
      <c r="V438" s="7">
        <v>2</v>
      </c>
      <c r="W438" s="7">
        <v>26</v>
      </c>
      <c r="X438" s="7">
        <v>4208560</v>
      </c>
      <c r="Y438" s="44"/>
    </row>
    <row r="439" spans="1:25" s="100" customFormat="1" ht="38.25">
      <c r="A439" s="8">
        <v>428</v>
      </c>
      <c r="B439" s="44" t="s">
        <v>2895</v>
      </c>
      <c r="C439" s="25" t="s">
        <v>1896</v>
      </c>
      <c r="D439" s="44" t="s">
        <v>2895</v>
      </c>
      <c r="E439" s="26" t="s">
        <v>2896</v>
      </c>
      <c r="F439" s="26" t="s">
        <v>2897</v>
      </c>
      <c r="G439" s="26" t="s">
        <v>2898</v>
      </c>
      <c r="H439" s="7">
        <v>3</v>
      </c>
      <c r="I439" s="26" t="s">
        <v>1905</v>
      </c>
      <c r="J439" s="7" t="s">
        <v>1906</v>
      </c>
      <c r="K439" s="26" t="s">
        <v>1907</v>
      </c>
      <c r="L439" s="7" t="s">
        <v>1908</v>
      </c>
      <c r="M439" s="7" t="s">
        <v>1909</v>
      </c>
      <c r="N439" s="7">
        <v>2017</v>
      </c>
      <c r="O439" s="7">
        <v>2287</v>
      </c>
      <c r="P439" s="7">
        <v>100</v>
      </c>
      <c r="Q439" s="7">
        <v>3500</v>
      </c>
      <c r="R439" s="7">
        <v>3</v>
      </c>
      <c r="S439" s="7"/>
      <c r="T439" s="7" t="s">
        <v>1910</v>
      </c>
      <c r="U439" s="7">
        <v>14</v>
      </c>
      <c r="V439" s="7">
        <v>3</v>
      </c>
      <c r="W439" s="7">
        <v>26</v>
      </c>
      <c r="X439" s="7">
        <v>4208560</v>
      </c>
      <c r="Y439" s="44"/>
    </row>
    <row r="440" spans="1:25" s="100" customFormat="1" ht="38.25">
      <c r="A440" s="8">
        <v>429</v>
      </c>
      <c r="B440" s="44" t="s">
        <v>2895</v>
      </c>
      <c r="C440" s="25" t="s">
        <v>1896</v>
      </c>
      <c r="D440" s="44" t="s">
        <v>2895</v>
      </c>
      <c r="E440" s="26" t="s">
        <v>2896</v>
      </c>
      <c r="F440" s="26" t="s">
        <v>2897</v>
      </c>
      <c r="G440" s="26" t="s">
        <v>2898</v>
      </c>
      <c r="H440" s="7">
        <v>3</v>
      </c>
      <c r="I440" s="26" t="s">
        <v>1897</v>
      </c>
      <c r="J440" s="7" t="s">
        <v>499</v>
      </c>
      <c r="K440" s="26" t="s">
        <v>1911</v>
      </c>
      <c r="L440" s="7" t="s">
        <v>1912</v>
      </c>
      <c r="M440" s="7" t="s">
        <v>2974</v>
      </c>
      <c r="N440" s="7">
        <v>2013</v>
      </c>
      <c r="O440" s="7">
        <v>2198</v>
      </c>
      <c r="P440" s="7">
        <v>100</v>
      </c>
      <c r="Q440" s="7">
        <v>3500</v>
      </c>
      <c r="R440" s="7">
        <v>14</v>
      </c>
      <c r="S440" s="7"/>
      <c r="T440" s="7" t="s">
        <v>1913</v>
      </c>
      <c r="U440" s="7">
        <v>14</v>
      </c>
      <c r="V440" s="7">
        <v>3</v>
      </c>
      <c r="W440" s="7">
        <v>26</v>
      </c>
      <c r="X440" s="7">
        <v>4208560</v>
      </c>
      <c r="Y440" s="44"/>
    </row>
    <row r="441" spans="1:25" s="100" customFormat="1" ht="38.25">
      <c r="A441" s="8">
        <v>430</v>
      </c>
      <c r="B441" s="44" t="s">
        <v>2895</v>
      </c>
      <c r="C441" s="25" t="s">
        <v>1896</v>
      </c>
      <c r="D441" s="44" t="s">
        <v>2895</v>
      </c>
      <c r="E441" s="26" t="s">
        <v>2896</v>
      </c>
      <c r="F441" s="26" t="s">
        <v>2897</v>
      </c>
      <c r="G441" s="26" t="s">
        <v>2898</v>
      </c>
      <c r="H441" s="7">
        <v>3</v>
      </c>
      <c r="I441" s="26" t="s">
        <v>1897</v>
      </c>
      <c r="J441" s="7" t="s">
        <v>1650</v>
      </c>
      <c r="K441" s="26" t="s">
        <v>298</v>
      </c>
      <c r="L441" s="7" t="s">
        <v>1914</v>
      </c>
      <c r="M441" s="7" t="s">
        <v>1915</v>
      </c>
      <c r="N441" s="7">
        <v>2016</v>
      </c>
      <c r="O441" s="7">
        <v>2299</v>
      </c>
      <c r="P441" s="7">
        <v>107</v>
      </c>
      <c r="Q441" s="7">
        <v>3930</v>
      </c>
      <c r="R441" s="7">
        <v>17</v>
      </c>
      <c r="S441" s="7"/>
      <c r="T441" s="7" t="s">
        <v>1916</v>
      </c>
      <c r="U441" s="7">
        <v>28</v>
      </c>
      <c r="V441" s="7">
        <v>6</v>
      </c>
      <c r="W441" s="7">
        <v>26</v>
      </c>
      <c r="X441" s="7">
        <v>4208560</v>
      </c>
      <c r="Y441" s="44"/>
    </row>
    <row r="442" spans="1:25" s="100" customFormat="1" ht="38.25">
      <c r="A442" s="8">
        <v>431</v>
      </c>
      <c r="B442" s="44" t="s">
        <v>2895</v>
      </c>
      <c r="C442" s="25" t="s">
        <v>1896</v>
      </c>
      <c r="D442" s="44" t="s">
        <v>2895</v>
      </c>
      <c r="E442" s="26" t="s">
        <v>2896</v>
      </c>
      <c r="F442" s="26" t="s">
        <v>2897</v>
      </c>
      <c r="G442" s="26" t="s">
        <v>2898</v>
      </c>
      <c r="H442" s="7">
        <v>3</v>
      </c>
      <c r="I442" s="26" t="s">
        <v>1897</v>
      </c>
      <c r="J442" s="7" t="s">
        <v>1898</v>
      </c>
      <c r="K442" s="26" t="s">
        <v>520</v>
      </c>
      <c r="L442" s="7" t="s">
        <v>1917</v>
      </c>
      <c r="M442" s="7" t="s">
        <v>1918</v>
      </c>
      <c r="N442" s="7">
        <v>2006</v>
      </c>
      <c r="O442" s="7">
        <v>1598</v>
      </c>
      <c r="P442" s="7">
        <v>64</v>
      </c>
      <c r="Q442" s="7">
        <v>1740</v>
      </c>
      <c r="R442" s="7">
        <v>5</v>
      </c>
      <c r="S442" s="7"/>
      <c r="T442" s="7" t="s">
        <v>1919</v>
      </c>
      <c r="U442" s="7">
        <v>10</v>
      </c>
      <c r="V442" s="7">
        <v>7</v>
      </c>
      <c r="W442" s="7">
        <v>26</v>
      </c>
      <c r="X442" s="7">
        <v>4208560</v>
      </c>
      <c r="Y442" s="44"/>
    </row>
    <row r="443" spans="1:25" s="100" customFormat="1" ht="38.25">
      <c r="A443" s="8">
        <v>432</v>
      </c>
      <c r="B443" s="44" t="s">
        <v>2895</v>
      </c>
      <c r="C443" s="25" t="s">
        <v>1896</v>
      </c>
      <c r="D443" s="44" t="s">
        <v>2895</v>
      </c>
      <c r="E443" s="26" t="s">
        <v>2896</v>
      </c>
      <c r="F443" s="26" t="s">
        <v>2897</v>
      </c>
      <c r="G443" s="26" t="s">
        <v>2898</v>
      </c>
      <c r="H443" s="7">
        <v>3</v>
      </c>
      <c r="I443" s="26" t="s">
        <v>1897</v>
      </c>
      <c r="J443" s="7" t="s">
        <v>1898</v>
      </c>
      <c r="K443" s="26" t="s">
        <v>346</v>
      </c>
      <c r="L443" s="7" t="s">
        <v>1920</v>
      </c>
      <c r="M443" s="7" t="s">
        <v>1921</v>
      </c>
      <c r="N443" s="7">
        <v>2011</v>
      </c>
      <c r="O443" s="7">
        <v>1461</v>
      </c>
      <c r="P443" s="7">
        <v>66</v>
      </c>
      <c r="Q443" s="7">
        <v>1740</v>
      </c>
      <c r="R443" s="7">
        <v>5</v>
      </c>
      <c r="S443" s="7"/>
      <c r="T443" s="7" t="s">
        <v>1922</v>
      </c>
      <c r="U443" s="7">
        <v>27</v>
      </c>
      <c r="V443" s="7">
        <v>7</v>
      </c>
      <c r="W443" s="7">
        <v>26</v>
      </c>
      <c r="X443" s="7">
        <v>4208560</v>
      </c>
      <c r="Y443" s="44"/>
    </row>
    <row r="444" spans="1:25" s="100" customFormat="1" ht="38.25">
      <c r="A444" s="8">
        <v>433</v>
      </c>
      <c r="B444" s="44" t="s">
        <v>2895</v>
      </c>
      <c r="C444" s="25" t="s">
        <v>1896</v>
      </c>
      <c r="D444" s="44" t="s">
        <v>2895</v>
      </c>
      <c r="E444" s="26" t="s">
        <v>2896</v>
      </c>
      <c r="F444" s="26" t="s">
        <v>2897</v>
      </c>
      <c r="G444" s="26" t="s">
        <v>2898</v>
      </c>
      <c r="H444" s="7">
        <v>3</v>
      </c>
      <c r="I444" s="26" t="s">
        <v>1897</v>
      </c>
      <c r="J444" s="7" t="s">
        <v>1923</v>
      </c>
      <c r="K444" s="26" t="s">
        <v>474</v>
      </c>
      <c r="L444" s="7" t="s">
        <v>1924</v>
      </c>
      <c r="M444" s="7" t="s">
        <v>1925</v>
      </c>
      <c r="N444" s="7">
        <v>2007</v>
      </c>
      <c r="O444" s="7">
        <v>2148</v>
      </c>
      <c r="P444" s="7">
        <v>110</v>
      </c>
      <c r="Q444" s="7">
        <v>4600</v>
      </c>
      <c r="R444" s="7">
        <v>16</v>
      </c>
      <c r="S444" s="7"/>
      <c r="T444" s="7" t="s">
        <v>1926</v>
      </c>
      <c r="U444" s="7">
        <v>30</v>
      </c>
      <c r="V444" s="7">
        <v>8</v>
      </c>
      <c r="W444" s="7">
        <v>26</v>
      </c>
      <c r="X444" s="7">
        <v>4208560</v>
      </c>
      <c r="Y444" s="44"/>
    </row>
    <row r="445" spans="1:25" s="100" customFormat="1" ht="38.25">
      <c r="A445" s="8">
        <v>434</v>
      </c>
      <c r="B445" s="44" t="s">
        <v>2895</v>
      </c>
      <c r="C445" s="25" t="s">
        <v>1896</v>
      </c>
      <c r="D445" s="44" t="s">
        <v>2895</v>
      </c>
      <c r="E445" s="26" t="s">
        <v>2896</v>
      </c>
      <c r="F445" s="26" t="s">
        <v>2897</v>
      </c>
      <c r="G445" s="26" t="s">
        <v>2898</v>
      </c>
      <c r="H445" s="7">
        <v>3</v>
      </c>
      <c r="I445" s="26" t="s">
        <v>1897</v>
      </c>
      <c r="J445" s="7" t="s">
        <v>291</v>
      </c>
      <c r="K445" s="26" t="s">
        <v>292</v>
      </c>
      <c r="L445" s="7" t="s">
        <v>1927</v>
      </c>
      <c r="M445" s="7" t="s">
        <v>1928</v>
      </c>
      <c r="N445" s="7">
        <v>2025</v>
      </c>
      <c r="O445" s="7">
        <v>2998</v>
      </c>
      <c r="P445" s="7">
        <v>129</v>
      </c>
      <c r="Q445" s="7">
        <v>7000</v>
      </c>
      <c r="R445" s="7">
        <v>22</v>
      </c>
      <c r="S445" s="7"/>
      <c r="T445" s="7" t="s">
        <v>1929</v>
      </c>
      <c r="U445" s="7">
        <v>31</v>
      </c>
      <c r="V445" s="7">
        <v>8</v>
      </c>
      <c r="W445" s="7">
        <v>26</v>
      </c>
      <c r="X445" s="7">
        <v>4208560</v>
      </c>
      <c r="Y445" s="44"/>
    </row>
    <row r="446" spans="1:25" s="100" customFormat="1" ht="38.25">
      <c r="A446" s="8">
        <v>435</v>
      </c>
      <c r="B446" s="44" t="s">
        <v>2895</v>
      </c>
      <c r="C446" s="25" t="s">
        <v>1896</v>
      </c>
      <c r="D446" s="44" t="s">
        <v>2895</v>
      </c>
      <c r="E446" s="26" t="s">
        <v>2896</v>
      </c>
      <c r="F446" s="26" t="s">
        <v>2897</v>
      </c>
      <c r="G446" s="26" t="s">
        <v>2898</v>
      </c>
      <c r="H446" s="7">
        <v>3</v>
      </c>
      <c r="I446" s="26" t="s">
        <v>1897</v>
      </c>
      <c r="J446" s="7" t="s">
        <v>303</v>
      </c>
      <c r="K446" s="26" t="s">
        <v>304</v>
      </c>
      <c r="L446" s="7" t="s">
        <v>1930</v>
      </c>
      <c r="M446" s="7" t="s">
        <v>1931</v>
      </c>
      <c r="N446" s="7">
        <v>2025</v>
      </c>
      <c r="O446" s="7">
        <v>6728</v>
      </c>
      <c r="P446" s="7">
        <v>235</v>
      </c>
      <c r="Q446" s="7">
        <v>36000</v>
      </c>
      <c r="R446" s="7">
        <v>44</v>
      </c>
      <c r="S446" s="7"/>
      <c r="T446" s="7" t="s">
        <v>1932</v>
      </c>
      <c r="U446" s="7">
        <v>11</v>
      </c>
      <c r="V446" s="7">
        <v>11</v>
      </c>
      <c r="W446" s="7">
        <v>26</v>
      </c>
      <c r="X446" s="7">
        <v>4208560</v>
      </c>
      <c r="Y446" s="44"/>
    </row>
    <row r="447" spans="1:25" s="100" customFormat="1" ht="38.25">
      <c r="A447" s="8">
        <v>436</v>
      </c>
      <c r="B447" s="44" t="s">
        <v>2895</v>
      </c>
      <c r="C447" s="25" t="s">
        <v>1896</v>
      </c>
      <c r="D447" s="44" t="s">
        <v>2895</v>
      </c>
      <c r="E447" s="26" t="s">
        <v>2896</v>
      </c>
      <c r="F447" s="26" t="s">
        <v>2897</v>
      </c>
      <c r="G447" s="26" t="s">
        <v>2898</v>
      </c>
      <c r="H447" s="7">
        <v>3</v>
      </c>
      <c r="I447" s="26" t="s">
        <v>1897</v>
      </c>
      <c r="J447" s="7" t="s">
        <v>291</v>
      </c>
      <c r="K447" s="26" t="s">
        <v>292</v>
      </c>
      <c r="L447" s="7" t="s">
        <v>1933</v>
      </c>
      <c r="M447" s="7" t="s">
        <v>1934</v>
      </c>
      <c r="N447" s="7">
        <v>2025</v>
      </c>
      <c r="O447" s="7">
        <v>2998</v>
      </c>
      <c r="P447" s="7">
        <v>129</v>
      </c>
      <c r="Q447" s="7">
        <v>5600</v>
      </c>
      <c r="R447" s="7">
        <v>16</v>
      </c>
      <c r="S447" s="7"/>
      <c r="T447" s="7" t="s">
        <v>1935</v>
      </c>
      <c r="U447" s="7">
        <v>19</v>
      </c>
      <c r="V447" s="7">
        <v>11</v>
      </c>
      <c r="W447" s="7">
        <v>26</v>
      </c>
      <c r="X447" s="7">
        <v>4208560</v>
      </c>
      <c r="Y447" s="44"/>
    </row>
    <row r="448" spans="1:25" s="100" customFormat="1" ht="38.25">
      <c r="A448" s="8">
        <v>437</v>
      </c>
      <c r="B448" s="44" t="s">
        <v>2895</v>
      </c>
      <c r="C448" s="25" t="s">
        <v>1896</v>
      </c>
      <c r="D448" s="44" t="s">
        <v>2895</v>
      </c>
      <c r="E448" s="26" t="s">
        <v>2896</v>
      </c>
      <c r="F448" s="26" t="s">
        <v>2897</v>
      </c>
      <c r="G448" s="26" t="s">
        <v>2898</v>
      </c>
      <c r="H448" s="7">
        <v>3</v>
      </c>
      <c r="I448" s="25" t="s">
        <v>1936</v>
      </c>
      <c r="J448" s="7" t="s">
        <v>1937</v>
      </c>
      <c r="K448" s="26">
        <v>22</v>
      </c>
      <c r="L448" s="7" t="s">
        <v>1938</v>
      </c>
      <c r="M448" s="7" t="s">
        <v>1939</v>
      </c>
      <c r="N448" s="7">
        <v>2017</v>
      </c>
      <c r="O448" s="7" t="s">
        <v>103</v>
      </c>
      <c r="P448" s="7" t="s">
        <v>103</v>
      </c>
      <c r="Q448" s="7">
        <v>2000</v>
      </c>
      <c r="R448" s="7" t="s">
        <v>103</v>
      </c>
      <c r="S448" s="7"/>
      <c r="T448" s="7" t="s">
        <v>1940</v>
      </c>
      <c r="U448" s="7">
        <v>27</v>
      </c>
      <c r="V448" s="7">
        <v>12</v>
      </c>
      <c r="W448" s="7">
        <v>26</v>
      </c>
      <c r="X448" s="7">
        <v>4208560</v>
      </c>
      <c r="Y448" s="44"/>
    </row>
    <row r="449" spans="1:25" s="100" customFormat="1" ht="38.25">
      <c r="A449" s="8">
        <v>438</v>
      </c>
      <c r="B449" s="44" t="s">
        <v>2895</v>
      </c>
      <c r="C449" s="25" t="s">
        <v>1896</v>
      </c>
      <c r="D449" s="44" t="s">
        <v>2895</v>
      </c>
      <c r="E449" s="26" t="s">
        <v>2896</v>
      </c>
      <c r="F449" s="26" t="s">
        <v>2897</v>
      </c>
      <c r="G449" s="26" t="s">
        <v>2898</v>
      </c>
      <c r="H449" s="7">
        <v>3</v>
      </c>
      <c r="I449" s="25" t="s">
        <v>1941</v>
      </c>
      <c r="J449" s="7" t="s">
        <v>1942</v>
      </c>
      <c r="K449" s="26" t="s">
        <v>442</v>
      </c>
      <c r="L449" s="7" t="s">
        <v>1943</v>
      </c>
      <c r="M449" s="7" t="s">
        <v>1944</v>
      </c>
      <c r="N449" s="7">
        <v>2017</v>
      </c>
      <c r="O449" s="7" t="s">
        <v>103</v>
      </c>
      <c r="P449" s="7" t="s">
        <v>103</v>
      </c>
      <c r="Q449" s="7">
        <v>2500</v>
      </c>
      <c r="R449" s="7" t="s">
        <v>103</v>
      </c>
      <c r="S449" s="7"/>
      <c r="T449" s="7" t="s">
        <v>1945</v>
      </c>
      <c r="U449" s="7">
        <v>27</v>
      </c>
      <c r="V449" s="7">
        <v>12</v>
      </c>
      <c r="W449" s="7">
        <v>26</v>
      </c>
      <c r="X449" s="7">
        <v>4208560</v>
      </c>
      <c r="Y449" s="44"/>
    </row>
    <row r="450" spans="1:25" s="100" customFormat="1" ht="38.25">
      <c r="A450" s="8">
        <v>439</v>
      </c>
      <c r="B450" s="44" t="s">
        <v>2895</v>
      </c>
      <c r="C450" s="25" t="s">
        <v>1896</v>
      </c>
      <c r="D450" s="44" t="s">
        <v>2895</v>
      </c>
      <c r="E450" s="26" t="s">
        <v>2896</v>
      </c>
      <c r="F450" s="26" t="s">
        <v>2897</v>
      </c>
      <c r="G450" s="26" t="s">
        <v>2898</v>
      </c>
      <c r="H450" s="7">
        <v>3</v>
      </c>
      <c r="I450" s="26" t="s">
        <v>1897</v>
      </c>
      <c r="J450" s="7" t="s">
        <v>1946</v>
      </c>
      <c r="K450" s="26" t="s">
        <v>1287</v>
      </c>
      <c r="L450" s="7" t="s">
        <v>1947</v>
      </c>
      <c r="M450" s="7" t="s">
        <v>1948</v>
      </c>
      <c r="N450" s="7">
        <v>2007</v>
      </c>
      <c r="O450" s="7">
        <v>4249</v>
      </c>
      <c r="P450" s="7">
        <v>130</v>
      </c>
      <c r="Q450" s="7">
        <v>8200</v>
      </c>
      <c r="R450" s="7">
        <v>22</v>
      </c>
      <c r="S450" s="7"/>
      <c r="T450" s="7" t="s">
        <v>1949</v>
      </c>
      <c r="U450" s="7">
        <v>27</v>
      </c>
      <c r="V450" s="7">
        <v>12</v>
      </c>
      <c r="W450" s="7">
        <v>26</v>
      </c>
      <c r="X450" s="7">
        <v>4208560</v>
      </c>
      <c r="Y450" s="44"/>
    </row>
    <row r="451" spans="1:25" s="100" customFormat="1" ht="38.25">
      <c r="A451" s="8">
        <v>440</v>
      </c>
      <c r="B451" s="44" t="s">
        <v>2895</v>
      </c>
      <c r="C451" s="25" t="s">
        <v>1896</v>
      </c>
      <c r="D451" s="44" t="s">
        <v>2895</v>
      </c>
      <c r="E451" s="26" t="s">
        <v>2896</v>
      </c>
      <c r="F451" s="26" t="s">
        <v>2897</v>
      </c>
      <c r="G451" s="26" t="s">
        <v>2898</v>
      </c>
      <c r="H451" s="7">
        <v>3</v>
      </c>
      <c r="I451" s="26" t="s">
        <v>1897</v>
      </c>
      <c r="J451" s="7" t="s">
        <v>1898</v>
      </c>
      <c r="K451" s="26" t="s">
        <v>312</v>
      </c>
      <c r="L451" s="7" t="s">
        <v>1950</v>
      </c>
      <c r="M451" s="7" t="s">
        <v>1951</v>
      </c>
      <c r="N451" s="7">
        <v>2006</v>
      </c>
      <c r="O451" s="7">
        <v>1598</v>
      </c>
      <c r="P451" s="7">
        <v>64</v>
      </c>
      <c r="Q451" s="7">
        <v>1540</v>
      </c>
      <c r="R451" s="7">
        <v>5</v>
      </c>
      <c r="S451" s="7"/>
      <c r="T451" s="7" t="s">
        <v>1952</v>
      </c>
      <c r="U451" s="7">
        <v>27</v>
      </c>
      <c r="V451" s="7">
        <v>12</v>
      </c>
      <c r="W451" s="7">
        <v>26</v>
      </c>
      <c r="X451" s="7">
        <v>4208560</v>
      </c>
      <c r="Y451" s="44"/>
    </row>
    <row r="452" spans="1:25" s="100" customFormat="1" ht="38.25">
      <c r="A452" s="8">
        <v>441</v>
      </c>
      <c r="B452" s="44" t="s">
        <v>2895</v>
      </c>
      <c r="C452" s="25" t="s">
        <v>1896</v>
      </c>
      <c r="D452" s="44" t="s">
        <v>2895</v>
      </c>
      <c r="E452" s="26" t="s">
        <v>2896</v>
      </c>
      <c r="F452" s="26" t="s">
        <v>2897</v>
      </c>
      <c r="G452" s="26" t="s">
        <v>2898</v>
      </c>
      <c r="H452" s="7">
        <v>3</v>
      </c>
      <c r="I452" s="26" t="s">
        <v>1897</v>
      </c>
      <c r="J452" s="7" t="s">
        <v>836</v>
      </c>
      <c r="K452" s="26" t="s">
        <v>1911</v>
      </c>
      <c r="L452" s="7" t="s">
        <v>1953</v>
      </c>
      <c r="M452" s="7" t="s">
        <v>1954</v>
      </c>
      <c r="N452" s="7">
        <v>2015</v>
      </c>
      <c r="O452" s="7">
        <v>2198</v>
      </c>
      <c r="P452" s="7">
        <v>114</v>
      </c>
      <c r="Q452" s="7">
        <v>4100</v>
      </c>
      <c r="R452" s="7">
        <v>15</v>
      </c>
      <c r="S452" s="7"/>
      <c r="T452" s="7" t="s">
        <v>1955</v>
      </c>
      <c r="U452" s="7">
        <v>27</v>
      </c>
      <c r="V452" s="7">
        <v>12</v>
      </c>
      <c r="W452" s="7">
        <v>26</v>
      </c>
      <c r="X452" s="7">
        <v>4208560</v>
      </c>
      <c r="Y452" s="44"/>
    </row>
    <row r="453" spans="1:25" s="100" customFormat="1" ht="38.25">
      <c r="A453" s="8">
        <v>442</v>
      </c>
      <c r="B453" s="44" t="s">
        <v>2895</v>
      </c>
      <c r="C453" s="25" t="s">
        <v>1896</v>
      </c>
      <c r="D453" s="44" t="s">
        <v>2895</v>
      </c>
      <c r="E453" s="26" t="s">
        <v>2896</v>
      </c>
      <c r="F453" s="26" t="s">
        <v>2897</v>
      </c>
      <c r="G453" s="26" t="s">
        <v>2898</v>
      </c>
      <c r="H453" s="7">
        <v>3</v>
      </c>
      <c r="I453" s="26" t="s">
        <v>1897</v>
      </c>
      <c r="J453" s="7" t="s">
        <v>291</v>
      </c>
      <c r="K453" s="26" t="s">
        <v>292</v>
      </c>
      <c r="L453" s="7" t="s">
        <v>1927</v>
      </c>
      <c r="M453" s="7" t="s">
        <v>1928</v>
      </c>
      <c r="N453" s="7">
        <v>2025</v>
      </c>
      <c r="O453" s="7">
        <v>2998</v>
      </c>
      <c r="P453" s="7">
        <v>129</v>
      </c>
      <c r="Q453" s="7">
        <v>7000</v>
      </c>
      <c r="R453" s="7">
        <v>22</v>
      </c>
      <c r="S453" s="7"/>
      <c r="T453" s="7" t="s">
        <v>1929</v>
      </c>
      <c r="U453" s="7">
        <v>31</v>
      </c>
      <c r="V453" s="7">
        <v>8</v>
      </c>
      <c r="W453" s="7">
        <v>26</v>
      </c>
      <c r="X453" s="7">
        <v>4208560</v>
      </c>
      <c r="Y453" s="44"/>
    </row>
    <row r="454" spans="1:25" s="100" customFormat="1" ht="38.25">
      <c r="A454" s="8">
        <v>443</v>
      </c>
      <c r="B454" s="44" t="s">
        <v>2895</v>
      </c>
      <c r="C454" s="25" t="s">
        <v>1896</v>
      </c>
      <c r="D454" s="44" t="s">
        <v>2895</v>
      </c>
      <c r="E454" s="26" t="s">
        <v>2896</v>
      </c>
      <c r="F454" s="26" t="s">
        <v>2897</v>
      </c>
      <c r="G454" s="26" t="s">
        <v>2898</v>
      </c>
      <c r="H454" s="7">
        <v>3</v>
      </c>
      <c r="I454" s="26" t="s">
        <v>1897</v>
      </c>
      <c r="J454" s="7" t="s">
        <v>291</v>
      </c>
      <c r="K454" s="26" t="s">
        <v>292</v>
      </c>
      <c r="L454" s="7" t="s">
        <v>1933</v>
      </c>
      <c r="M454" s="7" t="s">
        <v>1934</v>
      </c>
      <c r="N454" s="7">
        <v>2025</v>
      </c>
      <c r="O454" s="7">
        <v>2998</v>
      </c>
      <c r="P454" s="7">
        <v>129</v>
      </c>
      <c r="Q454" s="7">
        <v>5600</v>
      </c>
      <c r="R454" s="7">
        <v>16</v>
      </c>
      <c r="S454" s="7"/>
      <c r="T454" s="7" t="s">
        <v>1935</v>
      </c>
      <c r="U454" s="7">
        <v>14</v>
      </c>
      <c r="V454" s="7">
        <v>11</v>
      </c>
      <c r="W454" s="7">
        <v>26</v>
      </c>
      <c r="X454" s="7">
        <v>4208560</v>
      </c>
      <c r="Y454" s="7"/>
    </row>
    <row r="455" spans="1:25" s="100" customFormat="1" ht="38.25">
      <c r="A455" s="8">
        <v>444</v>
      </c>
      <c r="B455" s="44" t="s">
        <v>2895</v>
      </c>
      <c r="C455" s="25" t="s">
        <v>1896</v>
      </c>
      <c r="D455" s="44" t="s">
        <v>2895</v>
      </c>
      <c r="E455" s="26" t="s">
        <v>2896</v>
      </c>
      <c r="F455" s="26" t="s">
        <v>2897</v>
      </c>
      <c r="G455" s="26" t="s">
        <v>2898</v>
      </c>
      <c r="H455" s="7">
        <v>3</v>
      </c>
      <c r="I455" s="26" t="s">
        <v>1897</v>
      </c>
      <c r="J455" s="7" t="s">
        <v>303</v>
      </c>
      <c r="K455" s="26" t="s">
        <v>304</v>
      </c>
      <c r="L455" s="7" t="s">
        <v>1930</v>
      </c>
      <c r="M455" s="7" t="s">
        <v>1931</v>
      </c>
      <c r="N455" s="7">
        <v>2025</v>
      </c>
      <c r="O455" s="7">
        <v>6728</v>
      </c>
      <c r="P455" s="7">
        <v>235</v>
      </c>
      <c r="Q455" s="7">
        <v>36000</v>
      </c>
      <c r="R455" s="7">
        <v>44</v>
      </c>
      <c r="S455" s="7"/>
      <c r="T455" s="7" t="s">
        <v>1932</v>
      </c>
      <c r="U455" s="7">
        <v>14</v>
      </c>
      <c r="V455" s="7">
        <v>11</v>
      </c>
      <c r="W455" s="7">
        <v>26</v>
      </c>
      <c r="X455" s="7">
        <v>4208560</v>
      </c>
      <c r="Y455" s="7"/>
    </row>
    <row r="456" spans="1:25" s="46" customFormat="1" ht="25.5">
      <c r="A456" s="8">
        <v>445</v>
      </c>
      <c r="B456" s="43" t="s">
        <v>1956</v>
      </c>
      <c r="C456" s="68" t="s">
        <v>1957</v>
      </c>
      <c r="D456" s="43" t="str">
        <f t="shared" ref="D456:D466" si="0">B456</f>
        <v>Penitenciarul Ploiesti</v>
      </c>
      <c r="E456" s="68" t="s">
        <v>1958</v>
      </c>
      <c r="F456" s="29" t="s">
        <v>1959</v>
      </c>
      <c r="G456" s="29" t="s">
        <v>1960</v>
      </c>
      <c r="H456" s="8">
        <v>49</v>
      </c>
      <c r="I456" s="29" t="s">
        <v>1972</v>
      </c>
      <c r="J456" s="5" t="s">
        <v>79</v>
      </c>
      <c r="K456" s="29" t="s">
        <v>173</v>
      </c>
      <c r="L456" s="8" t="s">
        <v>1973</v>
      </c>
      <c r="M456" s="8" t="s">
        <v>1974</v>
      </c>
      <c r="N456" s="8">
        <v>2006</v>
      </c>
      <c r="O456" s="8">
        <v>1598</v>
      </c>
      <c r="P456" s="8">
        <v>64</v>
      </c>
      <c r="Q456" s="8">
        <v>1740</v>
      </c>
      <c r="R456" s="8">
        <v>5</v>
      </c>
      <c r="S456" s="8" t="s">
        <v>103</v>
      </c>
      <c r="T456" s="8" t="s">
        <v>1961</v>
      </c>
      <c r="U456" s="151">
        <v>3</v>
      </c>
      <c r="V456" s="151">
        <v>7</v>
      </c>
      <c r="W456" s="151">
        <v>2026</v>
      </c>
      <c r="X456" s="21">
        <v>6884453</v>
      </c>
      <c r="Y456" s="4"/>
    </row>
    <row r="457" spans="1:25" s="46" customFormat="1" ht="25.5">
      <c r="A457" s="8">
        <v>446</v>
      </c>
      <c r="B457" s="43" t="s">
        <v>1956</v>
      </c>
      <c r="C457" s="68" t="s">
        <v>1957</v>
      </c>
      <c r="D457" s="43" t="str">
        <f t="shared" si="0"/>
        <v>Penitenciarul Ploiesti</v>
      </c>
      <c r="E457" s="68" t="s">
        <v>1958</v>
      </c>
      <c r="F457" s="29" t="s">
        <v>1959</v>
      </c>
      <c r="G457" s="29" t="s">
        <v>1960</v>
      </c>
      <c r="H457" s="8">
        <v>49</v>
      </c>
      <c r="I457" s="29" t="s">
        <v>1972</v>
      </c>
      <c r="J457" s="5" t="s">
        <v>2954</v>
      </c>
      <c r="K457" s="29" t="s">
        <v>2953</v>
      </c>
      <c r="L457" s="8" t="s">
        <v>1975</v>
      </c>
      <c r="M457" s="8" t="s">
        <v>1976</v>
      </c>
      <c r="N457" s="8">
        <v>2012</v>
      </c>
      <c r="O457" s="8">
        <v>1461</v>
      </c>
      <c r="P457" s="8">
        <v>81</v>
      </c>
      <c r="Q457" s="8">
        <v>1930</v>
      </c>
      <c r="R457" s="8">
        <v>5</v>
      </c>
      <c r="S457" s="8" t="s">
        <v>103</v>
      </c>
      <c r="T457" s="8" t="s">
        <v>1962</v>
      </c>
      <c r="U457" s="151">
        <v>13</v>
      </c>
      <c r="V457" s="151">
        <v>6</v>
      </c>
      <c r="W457" s="151">
        <v>2026</v>
      </c>
      <c r="X457" s="21">
        <v>6884453</v>
      </c>
      <c r="Y457" s="4"/>
    </row>
    <row r="458" spans="1:25" s="46" customFormat="1" ht="25.5">
      <c r="A458" s="8">
        <v>447</v>
      </c>
      <c r="B458" s="43" t="s">
        <v>1956</v>
      </c>
      <c r="C458" s="68" t="s">
        <v>1957</v>
      </c>
      <c r="D458" s="43" t="str">
        <f t="shared" si="0"/>
        <v>Penitenciarul Ploiesti</v>
      </c>
      <c r="E458" s="68" t="s">
        <v>1958</v>
      </c>
      <c r="F458" s="29" t="s">
        <v>1959</v>
      </c>
      <c r="G458" s="29" t="s">
        <v>1960</v>
      </c>
      <c r="H458" s="8">
        <v>49</v>
      </c>
      <c r="I458" s="29" t="s">
        <v>1972</v>
      </c>
      <c r="J458" s="5" t="s">
        <v>2956</v>
      </c>
      <c r="K458" s="29" t="s">
        <v>2955</v>
      </c>
      <c r="L458" s="8" t="s">
        <v>1977</v>
      </c>
      <c r="M458" s="8" t="s">
        <v>1978</v>
      </c>
      <c r="N458" s="8">
        <v>2014</v>
      </c>
      <c r="O458" s="8">
        <v>2998</v>
      </c>
      <c r="P458" s="8">
        <v>107</v>
      </c>
      <c r="Q458" s="8">
        <v>5000</v>
      </c>
      <c r="R458" s="8">
        <v>17</v>
      </c>
      <c r="S458" s="8">
        <v>11</v>
      </c>
      <c r="T458" s="8" t="s">
        <v>1963</v>
      </c>
      <c r="U458" s="151">
        <v>31</v>
      </c>
      <c r="V458" s="151">
        <v>7</v>
      </c>
      <c r="W458" s="151">
        <v>2026</v>
      </c>
      <c r="X458" s="21">
        <v>6884453</v>
      </c>
      <c r="Y458" s="4"/>
    </row>
    <row r="459" spans="1:25" s="46" customFormat="1" ht="25.5">
      <c r="A459" s="8">
        <v>448</v>
      </c>
      <c r="B459" s="43" t="s">
        <v>1956</v>
      </c>
      <c r="C459" s="68" t="s">
        <v>1957</v>
      </c>
      <c r="D459" s="43" t="str">
        <f t="shared" si="0"/>
        <v>Penitenciarul Ploiesti</v>
      </c>
      <c r="E459" s="68" t="s">
        <v>1958</v>
      </c>
      <c r="F459" s="29" t="s">
        <v>1959</v>
      </c>
      <c r="G459" s="29" t="s">
        <v>1960</v>
      </c>
      <c r="H459" s="8">
        <v>49</v>
      </c>
      <c r="I459" s="29" t="s">
        <v>1979</v>
      </c>
      <c r="J459" s="5" t="s">
        <v>2957</v>
      </c>
      <c r="K459" s="29" t="s">
        <v>2007</v>
      </c>
      <c r="L459" s="8" t="s">
        <v>1980</v>
      </c>
      <c r="M459" s="8" t="s">
        <v>1981</v>
      </c>
      <c r="N459" s="8">
        <v>2014</v>
      </c>
      <c r="O459" s="8">
        <v>1598</v>
      </c>
      <c r="P459" s="8">
        <v>60.5</v>
      </c>
      <c r="Q459" s="8">
        <v>1768</v>
      </c>
      <c r="R459" s="8">
        <v>5</v>
      </c>
      <c r="S459" s="8" t="s">
        <v>103</v>
      </c>
      <c r="T459" s="8" t="s">
        <v>1964</v>
      </c>
      <c r="U459" s="151">
        <v>28</v>
      </c>
      <c r="V459" s="151">
        <v>11</v>
      </c>
      <c r="W459" s="151">
        <v>2026</v>
      </c>
      <c r="X459" s="21">
        <v>6884453</v>
      </c>
      <c r="Y459" s="4"/>
    </row>
    <row r="460" spans="1:25" s="46" customFormat="1" ht="25.5">
      <c r="A460" s="8">
        <v>449</v>
      </c>
      <c r="B460" s="43" t="s">
        <v>1956</v>
      </c>
      <c r="C460" s="68" t="s">
        <v>1957</v>
      </c>
      <c r="D460" s="43" t="str">
        <f t="shared" si="0"/>
        <v>Penitenciarul Ploiesti</v>
      </c>
      <c r="E460" s="68" t="s">
        <v>1958</v>
      </c>
      <c r="F460" s="29" t="s">
        <v>1959</v>
      </c>
      <c r="G460" s="29" t="s">
        <v>1960</v>
      </c>
      <c r="H460" s="8">
        <v>49</v>
      </c>
      <c r="I460" s="29" t="s">
        <v>1979</v>
      </c>
      <c r="J460" s="5" t="s">
        <v>2959</v>
      </c>
      <c r="K460" s="29" t="s">
        <v>2958</v>
      </c>
      <c r="L460" s="8" t="s">
        <v>1982</v>
      </c>
      <c r="M460" s="8" t="s">
        <v>1983</v>
      </c>
      <c r="N460" s="8">
        <v>2016</v>
      </c>
      <c r="O460" s="8">
        <v>1995</v>
      </c>
      <c r="P460" s="8">
        <v>77</v>
      </c>
      <c r="Q460" s="8">
        <v>3140</v>
      </c>
      <c r="R460" s="8">
        <v>9</v>
      </c>
      <c r="S460" s="8" t="s">
        <v>103</v>
      </c>
      <c r="T460" s="8" t="s">
        <v>1965</v>
      </c>
      <c r="U460" s="151">
        <v>15</v>
      </c>
      <c r="V460" s="151">
        <v>12</v>
      </c>
      <c r="W460" s="151">
        <v>2026</v>
      </c>
      <c r="X460" s="21">
        <v>6884453</v>
      </c>
      <c r="Y460" s="4"/>
    </row>
    <row r="461" spans="1:25" s="46" customFormat="1" ht="25.5">
      <c r="A461" s="8">
        <v>450</v>
      </c>
      <c r="B461" s="43" t="s">
        <v>1956</v>
      </c>
      <c r="C461" s="68" t="s">
        <v>1957</v>
      </c>
      <c r="D461" s="43" t="str">
        <f t="shared" si="0"/>
        <v>Penitenciarul Ploiesti</v>
      </c>
      <c r="E461" s="68" t="s">
        <v>1958</v>
      </c>
      <c r="F461" s="29" t="s">
        <v>1959</v>
      </c>
      <c r="G461" s="29" t="s">
        <v>1960</v>
      </c>
      <c r="H461" s="8">
        <v>49</v>
      </c>
      <c r="I461" s="29" t="s">
        <v>1979</v>
      </c>
      <c r="J461" s="5" t="s">
        <v>2961</v>
      </c>
      <c r="K461" s="29" t="s">
        <v>2960</v>
      </c>
      <c r="L461" s="8" t="s">
        <v>1984</v>
      </c>
      <c r="M461" s="8" t="s">
        <v>1985</v>
      </c>
      <c r="N461" s="8">
        <v>2016</v>
      </c>
      <c r="O461" s="8">
        <v>1199</v>
      </c>
      <c r="P461" s="8">
        <v>60</v>
      </c>
      <c r="Q461" s="8">
        <v>1470</v>
      </c>
      <c r="R461" s="8">
        <v>5</v>
      </c>
      <c r="S461" s="8" t="s">
        <v>103</v>
      </c>
      <c r="T461" s="8" t="s">
        <v>1966</v>
      </c>
      <c r="U461" s="151">
        <v>15</v>
      </c>
      <c r="V461" s="151">
        <v>12</v>
      </c>
      <c r="W461" s="151">
        <v>2026</v>
      </c>
      <c r="X461" s="21">
        <v>6884453</v>
      </c>
      <c r="Y461" s="4"/>
    </row>
    <row r="462" spans="1:25" s="46" customFormat="1" ht="25.5">
      <c r="A462" s="8">
        <v>451</v>
      </c>
      <c r="B462" s="43" t="s">
        <v>1956</v>
      </c>
      <c r="C462" s="68" t="s">
        <v>1957</v>
      </c>
      <c r="D462" s="43" t="str">
        <f t="shared" si="0"/>
        <v>Penitenciarul Ploiesti</v>
      </c>
      <c r="E462" s="68" t="s">
        <v>1958</v>
      </c>
      <c r="F462" s="29" t="s">
        <v>1959</v>
      </c>
      <c r="G462" s="29" t="s">
        <v>1960</v>
      </c>
      <c r="H462" s="8">
        <v>49</v>
      </c>
      <c r="I462" s="29" t="s">
        <v>1972</v>
      </c>
      <c r="J462" s="5" t="s">
        <v>303</v>
      </c>
      <c r="K462" s="29" t="s">
        <v>2962</v>
      </c>
      <c r="L462" s="8" t="s">
        <v>1986</v>
      </c>
      <c r="M462" s="8" t="s">
        <v>1987</v>
      </c>
      <c r="N462" s="8">
        <v>2017</v>
      </c>
      <c r="O462" s="8">
        <v>2998</v>
      </c>
      <c r="P462" s="8">
        <v>110</v>
      </c>
      <c r="Q462" s="8">
        <v>5600</v>
      </c>
      <c r="R462" s="8">
        <v>16</v>
      </c>
      <c r="S462" s="8">
        <v>10</v>
      </c>
      <c r="T462" s="8" t="s">
        <v>1967</v>
      </c>
      <c r="U462" s="151">
        <v>13</v>
      </c>
      <c r="V462" s="151">
        <v>12</v>
      </c>
      <c r="W462" s="151">
        <v>2026</v>
      </c>
      <c r="X462" s="21">
        <v>6884453</v>
      </c>
      <c r="Y462" s="4"/>
    </row>
    <row r="463" spans="1:25" s="46" customFormat="1" ht="25.5">
      <c r="A463" s="8">
        <v>452</v>
      </c>
      <c r="B463" s="43" t="s">
        <v>1956</v>
      </c>
      <c r="C463" s="68" t="s">
        <v>1957</v>
      </c>
      <c r="D463" s="43" t="str">
        <f t="shared" si="0"/>
        <v>Penitenciarul Ploiesti</v>
      </c>
      <c r="E463" s="68" t="s">
        <v>1958</v>
      </c>
      <c r="F463" s="29" t="s">
        <v>1959</v>
      </c>
      <c r="G463" s="29" t="s">
        <v>1960</v>
      </c>
      <c r="H463" s="8">
        <v>49</v>
      </c>
      <c r="I463" s="29" t="s">
        <v>1979</v>
      </c>
      <c r="J463" s="5" t="s">
        <v>1898</v>
      </c>
      <c r="K463" s="29" t="s">
        <v>2963</v>
      </c>
      <c r="L463" s="8" t="s">
        <v>1988</v>
      </c>
      <c r="M463" s="8" t="s">
        <v>1989</v>
      </c>
      <c r="N463" s="8">
        <v>2007</v>
      </c>
      <c r="O463" s="8">
        <v>1598</v>
      </c>
      <c r="P463" s="8">
        <v>77</v>
      </c>
      <c r="Q463" s="8">
        <v>1770</v>
      </c>
      <c r="R463" s="8">
        <v>4</v>
      </c>
      <c r="S463" s="8">
        <v>1</v>
      </c>
      <c r="T463" s="8" t="s">
        <v>1968</v>
      </c>
      <c r="U463" s="151">
        <v>30</v>
      </c>
      <c r="V463" s="151">
        <v>9</v>
      </c>
      <c r="W463" s="151">
        <v>2026</v>
      </c>
      <c r="X463" s="21">
        <v>6884453</v>
      </c>
      <c r="Y463" s="4"/>
    </row>
    <row r="464" spans="1:25" s="46" customFormat="1" ht="25.5">
      <c r="A464" s="8">
        <v>453</v>
      </c>
      <c r="B464" s="43" t="s">
        <v>1956</v>
      </c>
      <c r="C464" s="68" t="s">
        <v>1957</v>
      </c>
      <c r="D464" s="43" t="str">
        <f t="shared" si="0"/>
        <v>Penitenciarul Ploiesti</v>
      </c>
      <c r="E464" s="68" t="s">
        <v>1958</v>
      </c>
      <c r="F464" s="29" t="s">
        <v>1959</v>
      </c>
      <c r="G464" s="29" t="s">
        <v>1960</v>
      </c>
      <c r="H464" s="8">
        <v>49</v>
      </c>
      <c r="I464" s="29" t="s">
        <v>1979</v>
      </c>
      <c r="J464" s="5" t="s">
        <v>2965</v>
      </c>
      <c r="K464" s="29" t="s">
        <v>2964</v>
      </c>
      <c r="L464" s="8" t="s">
        <v>1990</v>
      </c>
      <c r="M464" s="8" t="s">
        <v>1991</v>
      </c>
      <c r="N464" s="8">
        <v>2018</v>
      </c>
      <c r="O464" s="8">
        <v>2299</v>
      </c>
      <c r="P464" s="8">
        <v>96</v>
      </c>
      <c r="Q464" s="8">
        <v>3500</v>
      </c>
      <c r="R464" s="8">
        <v>3</v>
      </c>
      <c r="S464" s="8">
        <v>0</v>
      </c>
      <c r="T464" s="8" t="s">
        <v>1969</v>
      </c>
      <c r="U464" s="151">
        <v>20</v>
      </c>
      <c r="V464" s="151">
        <v>2</v>
      </c>
      <c r="W464" s="151">
        <v>2026</v>
      </c>
      <c r="X464" s="21">
        <v>6884453</v>
      </c>
      <c r="Y464" s="4"/>
    </row>
    <row r="465" spans="1:25" s="46" customFormat="1" ht="25.5">
      <c r="A465" s="8">
        <v>454</v>
      </c>
      <c r="B465" s="43" t="s">
        <v>1956</v>
      </c>
      <c r="C465" s="68" t="s">
        <v>1957</v>
      </c>
      <c r="D465" s="43" t="str">
        <f t="shared" si="0"/>
        <v>Penitenciarul Ploiesti</v>
      </c>
      <c r="E465" s="68" t="s">
        <v>1958</v>
      </c>
      <c r="F465" s="29" t="s">
        <v>1959</v>
      </c>
      <c r="G465" s="29" t="s">
        <v>1960</v>
      </c>
      <c r="H465" s="8">
        <v>49</v>
      </c>
      <c r="I465" s="29" t="s">
        <v>1992</v>
      </c>
      <c r="J465" s="5" t="s">
        <v>2966</v>
      </c>
      <c r="K465" s="29" t="s">
        <v>1782</v>
      </c>
      <c r="L465" s="8" t="s">
        <v>1993</v>
      </c>
      <c r="M465" s="8" t="s">
        <v>1994</v>
      </c>
      <c r="N465" s="8">
        <v>2022</v>
      </c>
      <c r="O465" s="8">
        <v>1499</v>
      </c>
      <c r="P465" s="8">
        <v>73.3</v>
      </c>
      <c r="Q465" s="8">
        <v>2380</v>
      </c>
      <c r="R465" s="8">
        <v>5</v>
      </c>
      <c r="S465" s="8" t="s">
        <v>103</v>
      </c>
      <c r="T465" s="8" t="s">
        <v>1970</v>
      </c>
      <c r="U465" s="151">
        <v>20</v>
      </c>
      <c r="V465" s="151">
        <v>12</v>
      </c>
      <c r="W465" s="151">
        <v>2026</v>
      </c>
      <c r="X465" s="21">
        <v>6884453</v>
      </c>
      <c r="Y465" s="4"/>
    </row>
    <row r="466" spans="1:25" s="46" customFormat="1" ht="25.5">
      <c r="A466" s="8">
        <v>455</v>
      </c>
      <c r="B466" s="43" t="s">
        <v>1956</v>
      </c>
      <c r="C466" s="68" t="s">
        <v>1957</v>
      </c>
      <c r="D466" s="43" t="str">
        <f t="shared" si="0"/>
        <v>Penitenciarul Ploiesti</v>
      </c>
      <c r="E466" s="68" t="s">
        <v>1958</v>
      </c>
      <c r="F466" s="29" t="s">
        <v>1959</v>
      </c>
      <c r="G466" s="29" t="s">
        <v>1960</v>
      </c>
      <c r="H466" s="8">
        <v>49</v>
      </c>
      <c r="I466" s="29" t="s">
        <v>1972</v>
      </c>
      <c r="J466" s="5" t="s">
        <v>2968</v>
      </c>
      <c r="K466" s="29" t="s">
        <v>2967</v>
      </c>
      <c r="L466" s="8" t="s">
        <v>1995</v>
      </c>
      <c r="M466" s="8" t="s">
        <v>1996</v>
      </c>
      <c r="N466" s="8">
        <v>2025</v>
      </c>
      <c r="O466" s="8">
        <v>2998</v>
      </c>
      <c r="P466" s="8">
        <v>129</v>
      </c>
      <c r="Q466" s="8">
        <v>5600</v>
      </c>
      <c r="R466" s="8">
        <v>16</v>
      </c>
      <c r="S466" s="8">
        <v>11</v>
      </c>
      <c r="T466" s="8" t="s">
        <v>1971</v>
      </c>
      <c r="U466" s="151">
        <v>22</v>
      </c>
      <c r="V466" s="151">
        <v>12</v>
      </c>
      <c r="W466" s="151">
        <v>2026</v>
      </c>
      <c r="X466" s="21">
        <v>6884453</v>
      </c>
      <c r="Y466" s="4"/>
    </row>
    <row r="467" spans="1:25" s="46" customFormat="1" ht="27" customHeight="1">
      <c r="A467" s="8">
        <v>456</v>
      </c>
      <c r="B467" s="47" t="s">
        <v>2899</v>
      </c>
      <c r="C467" s="68" t="s">
        <v>2900</v>
      </c>
      <c r="D467" s="47" t="s">
        <v>2899</v>
      </c>
      <c r="E467" s="29" t="s">
        <v>1997</v>
      </c>
      <c r="F467" s="29" t="s">
        <v>1997</v>
      </c>
      <c r="G467" s="29" t="s">
        <v>1998</v>
      </c>
      <c r="H467" s="8">
        <v>2</v>
      </c>
      <c r="I467" s="29" t="s">
        <v>478</v>
      </c>
      <c r="J467" s="8" t="s">
        <v>339</v>
      </c>
      <c r="K467" s="29" t="s">
        <v>346</v>
      </c>
      <c r="L467" s="8" t="s">
        <v>1999</v>
      </c>
      <c r="M467" s="8" t="s">
        <v>2000</v>
      </c>
      <c r="N467" s="8">
        <v>2011</v>
      </c>
      <c r="O467" s="8">
        <v>1598</v>
      </c>
      <c r="P467" s="8">
        <v>77</v>
      </c>
      <c r="Q467" s="8">
        <v>1710</v>
      </c>
      <c r="R467" s="8">
        <v>5</v>
      </c>
      <c r="S467" s="8"/>
      <c r="T467" s="8" t="s">
        <v>2001</v>
      </c>
      <c r="U467" s="8">
        <v>1</v>
      </c>
      <c r="V467" s="8">
        <v>8</v>
      </c>
      <c r="W467" s="8">
        <v>2026</v>
      </c>
      <c r="X467" s="8">
        <v>3896550</v>
      </c>
      <c r="Y467" s="4"/>
    </row>
    <row r="468" spans="1:25" s="46" customFormat="1" ht="27" customHeight="1">
      <c r="A468" s="8">
        <v>457</v>
      </c>
      <c r="B468" s="47" t="s">
        <v>2899</v>
      </c>
      <c r="C468" s="68" t="s">
        <v>2900</v>
      </c>
      <c r="D468" s="47" t="s">
        <v>2899</v>
      </c>
      <c r="E468" s="29" t="s">
        <v>1997</v>
      </c>
      <c r="F468" s="29" t="s">
        <v>1997</v>
      </c>
      <c r="G468" s="29" t="s">
        <v>1998</v>
      </c>
      <c r="H468" s="8">
        <v>2</v>
      </c>
      <c r="I468" s="29" t="s">
        <v>478</v>
      </c>
      <c r="J468" s="8" t="s">
        <v>395</v>
      </c>
      <c r="K468" s="29" t="s">
        <v>2002</v>
      </c>
      <c r="L468" s="8" t="s">
        <v>2003</v>
      </c>
      <c r="M468" s="8" t="s">
        <v>2004</v>
      </c>
      <c r="N468" s="8">
        <v>2015</v>
      </c>
      <c r="O468" s="8">
        <v>1598</v>
      </c>
      <c r="P468" s="8">
        <v>81</v>
      </c>
      <c r="Q468" s="8">
        <v>1855</v>
      </c>
      <c r="R468" s="8">
        <v>5</v>
      </c>
      <c r="S468" s="8"/>
      <c r="T468" s="8" t="s">
        <v>2005</v>
      </c>
      <c r="U468" s="8">
        <v>9</v>
      </c>
      <c r="V468" s="8">
        <v>12</v>
      </c>
      <c r="W468" s="8">
        <v>2026</v>
      </c>
      <c r="X468" s="8">
        <v>3896550</v>
      </c>
      <c r="Y468" s="4"/>
    </row>
    <row r="469" spans="1:25" s="46" customFormat="1" ht="27" customHeight="1">
      <c r="A469" s="8">
        <v>458</v>
      </c>
      <c r="B469" s="47" t="s">
        <v>2899</v>
      </c>
      <c r="C469" s="68" t="s">
        <v>2900</v>
      </c>
      <c r="D469" s="47" t="s">
        <v>2899</v>
      </c>
      <c r="E469" s="29" t="s">
        <v>1997</v>
      </c>
      <c r="F469" s="29" t="s">
        <v>1997</v>
      </c>
      <c r="G469" s="29" t="s">
        <v>1998</v>
      </c>
      <c r="H469" s="8">
        <v>2</v>
      </c>
      <c r="I469" s="29" t="s">
        <v>2006</v>
      </c>
      <c r="J469" s="8" t="s">
        <v>339</v>
      </c>
      <c r="K469" s="29" t="s">
        <v>2007</v>
      </c>
      <c r="L469" s="8" t="s">
        <v>2008</v>
      </c>
      <c r="M469" s="8" t="s">
        <v>2009</v>
      </c>
      <c r="N469" s="8">
        <v>2016</v>
      </c>
      <c r="O469" s="8">
        <v>1461</v>
      </c>
      <c r="P469" s="8">
        <v>55</v>
      </c>
      <c r="Q469" s="8">
        <v>1803</v>
      </c>
      <c r="R469" s="8">
        <v>5</v>
      </c>
      <c r="S469" s="8">
        <v>1</v>
      </c>
      <c r="T469" s="8" t="s">
        <v>2010</v>
      </c>
      <c r="U469" s="8">
        <v>20</v>
      </c>
      <c r="V469" s="8">
        <v>2</v>
      </c>
      <c r="W469" s="8">
        <v>2026</v>
      </c>
      <c r="X469" s="8">
        <v>3896550</v>
      </c>
      <c r="Y469" s="4"/>
    </row>
    <row r="470" spans="1:25" s="46" customFormat="1" ht="27" customHeight="1">
      <c r="A470" s="8">
        <v>459</v>
      </c>
      <c r="B470" s="47" t="s">
        <v>2899</v>
      </c>
      <c r="C470" s="68" t="s">
        <v>2900</v>
      </c>
      <c r="D470" s="47" t="s">
        <v>2899</v>
      </c>
      <c r="E470" s="29" t="s">
        <v>1997</v>
      </c>
      <c r="F470" s="29" t="s">
        <v>1997</v>
      </c>
      <c r="G470" s="29" t="s">
        <v>1998</v>
      </c>
      <c r="H470" s="8">
        <v>2</v>
      </c>
      <c r="I470" s="29" t="s">
        <v>2011</v>
      </c>
      <c r="J470" s="8" t="s">
        <v>339</v>
      </c>
      <c r="K470" s="29" t="s">
        <v>2007</v>
      </c>
      <c r="L470" s="8" t="s">
        <v>2012</v>
      </c>
      <c r="M470" s="8" t="s">
        <v>2013</v>
      </c>
      <c r="N470" s="8">
        <v>2014</v>
      </c>
      <c r="O470" s="8">
        <v>1461</v>
      </c>
      <c r="P470" s="8">
        <v>55</v>
      </c>
      <c r="Q470" s="8">
        <v>1990</v>
      </c>
      <c r="R470" s="8">
        <v>5</v>
      </c>
      <c r="S470" s="8"/>
      <c r="T470" s="8" t="s">
        <v>2014</v>
      </c>
      <c r="U470" s="8">
        <v>5</v>
      </c>
      <c r="V470" s="8">
        <v>11</v>
      </c>
      <c r="W470" s="8">
        <v>2026</v>
      </c>
      <c r="X470" s="8">
        <v>3896550</v>
      </c>
      <c r="Y470" s="4"/>
    </row>
    <row r="471" spans="1:25" s="46" customFormat="1" ht="27" customHeight="1">
      <c r="A471" s="8">
        <v>460</v>
      </c>
      <c r="B471" s="47" t="s">
        <v>2899</v>
      </c>
      <c r="C471" s="68" t="s">
        <v>2900</v>
      </c>
      <c r="D471" s="47" t="s">
        <v>2899</v>
      </c>
      <c r="E471" s="29" t="s">
        <v>1997</v>
      </c>
      <c r="F471" s="29" t="s">
        <v>1997</v>
      </c>
      <c r="G471" s="29" t="s">
        <v>1998</v>
      </c>
      <c r="H471" s="8">
        <v>2</v>
      </c>
      <c r="I471" s="29" t="s">
        <v>2011</v>
      </c>
      <c r="J471" s="8" t="s">
        <v>2015</v>
      </c>
      <c r="K471" s="29" t="s">
        <v>2016</v>
      </c>
      <c r="L471" s="8" t="s">
        <v>2017</v>
      </c>
      <c r="M471" s="8" t="s">
        <v>2018</v>
      </c>
      <c r="N471" s="8">
        <v>2013</v>
      </c>
      <c r="O471" s="8">
        <v>2198</v>
      </c>
      <c r="P471" s="8">
        <v>96</v>
      </c>
      <c r="Q471" s="8">
        <v>3500</v>
      </c>
      <c r="R471" s="8">
        <v>3</v>
      </c>
      <c r="S471" s="8"/>
      <c r="T471" s="8" t="s">
        <v>2019</v>
      </c>
      <c r="U471" s="8">
        <v>26</v>
      </c>
      <c r="V471" s="8">
        <v>8</v>
      </c>
      <c r="W471" s="8">
        <v>2026</v>
      </c>
      <c r="X471" s="8">
        <v>3896550</v>
      </c>
      <c r="Y471" s="4"/>
    </row>
    <row r="472" spans="1:25" s="46" customFormat="1" ht="27" customHeight="1">
      <c r="A472" s="8">
        <v>461</v>
      </c>
      <c r="B472" s="47" t="s">
        <v>2899</v>
      </c>
      <c r="C472" s="68" t="s">
        <v>2900</v>
      </c>
      <c r="D472" s="47" t="s">
        <v>2899</v>
      </c>
      <c r="E472" s="29" t="s">
        <v>1997</v>
      </c>
      <c r="F472" s="29" t="s">
        <v>1997</v>
      </c>
      <c r="G472" s="29" t="s">
        <v>1998</v>
      </c>
      <c r="H472" s="8">
        <v>2</v>
      </c>
      <c r="I472" s="29" t="s">
        <v>717</v>
      </c>
      <c r="J472" s="8" t="s">
        <v>473</v>
      </c>
      <c r="K472" s="29" t="s">
        <v>2020</v>
      </c>
      <c r="L472" s="8" t="s">
        <v>2021</v>
      </c>
      <c r="M472" s="8" t="s">
        <v>2022</v>
      </c>
      <c r="N472" s="8">
        <v>2007</v>
      </c>
      <c r="O472" s="8">
        <v>2148</v>
      </c>
      <c r="P472" s="8">
        <v>110</v>
      </c>
      <c r="Q472" s="8">
        <v>4600</v>
      </c>
      <c r="R472" s="8">
        <v>16</v>
      </c>
      <c r="S472" s="8">
        <v>12</v>
      </c>
      <c r="T472" s="8" t="s">
        <v>2023</v>
      </c>
      <c r="U472" s="8">
        <v>3</v>
      </c>
      <c r="V472" s="8">
        <v>10</v>
      </c>
      <c r="W472" s="8">
        <v>2026</v>
      </c>
      <c r="X472" s="8">
        <v>3896550</v>
      </c>
      <c r="Y472" s="4"/>
    </row>
    <row r="473" spans="1:25" s="46" customFormat="1" ht="27" customHeight="1">
      <c r="A473" s="8">
        <v>462</v>
      </c>
      <c r="B473" s="47" t="s">
        <v>2899</v>
      </c>
      <c r="C473" s="68" t="s">
        <v>2900</v>
      </c>
      <c r="D473" s="47" t="s">
        <v>2899</v>
      </c>
      <c r="E473" s="29" t="s">
        <v>1997</v>
      </c>
      <c r="F473" s="29" t="s">
        <v>1997</v>
      </c>
      <c r="G473" s="29" t="s">
        <v>1998</v>
      </c>
      <c r="H473" s="8">
        <v>2</v>
      </c>
      <c r="I473" s="29" t="s">
        <v>466</v>
      </c>
      <c r="J473" s="8" t="s">
        <v>303</v>
      </c>
      <c r="K473" s="29" t="s">
        <v>292</v>
      </c>
      <c r="L473" s="8" t="s">
        <v>2024</v>
      </c>
      <c r="M473" s="8" t="s">
        <v>2025</v>
      </c>
      <c r="N473" s="8">
        <v>2007</v>
      </c>
      <c r="O473" s="8">
        <v>2998</v>
      </c>
      <c r="P473" s="8">
        <v>130</v>
      </c>
      <c r="Q473" s="8">
        <v>6500</v>
      </c>
      <c r="R473" s="8">
        <v>22</v>
      </c>
      <c r="S473" s="8">
        <v>16</v>
      </c>
      <c r="T473" s="8" t="s">
        <v>2026</v>
      </c>
      <c r="U473" s="8">
        <v>6</v>
      </c>
      <c r="V473" s="8">
        <v>12</v>
      </c>
      <c r="W473" s="8">
        <v>2026</v>
      </c>
      <c r="X473" s="8">
        <v>3896550</v>
      </c>
      <c r="Y473" s="4"/>
    </row>
    <row r="474" spans="1:25" s="46" customFormat="1" ht="27" customHeight="1">
      <c r="A474" s="8">
        <v>463</v>
      </c>
      <c r="B474" s="47" t="s">
        <v>2899</v>
      </c>
      <c r="C474" s="68" t="s">
        <v>2900</v>
      </c>
      <c r="D474" s="47" t="s">
        <v>2899</v>
      </c>
      <c r="E474" s="29" t="s">
        <v>1997</v>
      </c>
      <c r="F474" s="29" t="s">
        <v>1997</v>
      </c>
      <c r="G474" s="29" t="s">
        <v>1998</v>
      </c>
      <c r="H474" s="8">
        <v>2</v>
      </c>
      <c r="I474" s="29" t="s">
        <v>2027</v>
      </c>
      <c r="J474" s="8" t="s">
        <v>1942</v>
      </c>
      <c r="K474" s="29" t="s">
        <v>2028</v>
      </c>
      <c r="L474" s="8" t="s">
        <v>2029</v>
      </c>
      <c r="M474" s="8" t="s">
        <v>2030</v>
      </c>
      <c r="N474" s="8">
        <v>2016</v>
      </c>
      <c r="O474" s="8"/>
      <c r="P474" s="8"/>
      <c r="Q474" s="8">
        <v>2700</v>
      </c>
      <c r="R474" s="8"/>
      <c r="S474" s="8"/>
      <c r="T474" s="8" t="s">
        <v>2031</v>
      </c>
      <c r="U474" s="8">
        <v>3</v>
      </c>
      <c r="V474" s="8">
        <v>2</v>
      </c>
      <c r="W474" s="8">
        <v>2027</v>
      </c>
      <c r="X474" s="8">
        <v>3896550</v>
      </c>
      <c r="Y474" s="4"/>
    </row>
    <row r="475" spans="1:25" s="46" customFormat="1" ht="27" customHeight="1">
      <c r="A475" s="8">
        <v>464</v>
      </c>
      <c r="B475" s="47" t="s">
        <v>2899</v>
      </c>
      <c r="C475" s="68" t="s">
        <v>2900</v>
      </c>
      <c r="D475" s="47" t="s">
        <v>2899</v>
      </c>
      <c r="E475" s="29" t="s">
        <v>1997</v>
      </c>
      <c r="F475" s="29" t="s">
        <v>1997</v>
      </c>
      <c r="G475" s="29" t="s">
        <v>1998</v>
      </c>
      <c r="H475" s="8">
        <v>2</v>
      </c>
      <c r="I475" s="29" t="s">
        <v>466</v>
      </c>
      <c r="J475" s="8" t="s">
        <v>303</v>
      </c>
      <c r="K475" s="29" t="s">
        <v>1039</v>
      </c>
      <c r="L475" s="8" t="s">
        <v>2032</v>
      </c>
      <c r="M475" s="8" t="s">
        <v>2033</v>
      </c>
      <c r="N475" s="8">
        <v>2025</v>
      </c>
      <c r="O475" s="8">
        <v>2998</v>
      </c>
      <c r="P475" s="8">
        <v>129</v>
      </c>
      <c r="Q475" s="8">
        <v>5600</v>
      </c>
      <c r="R475" s="8">
        <v>16</v>
      </c>
      <c r="S475" s="8">
        <v>12</v>
      </c>
      <c r="T475" s="8" t="s">
        <v>2034</v>
      </c>
      <c r="U475" s="8">
        <v>17</v>
      </c>
      <c r="V475" s="8">
        <v>12</v>
      </c>
      <c r="W475" s="8">
        <v>2026</v>
      </c>
      <c r="X475" s="8">
        <v>3896550</v>
      </c>
      <c r="Y475" s="4"/>
    </row>
    <row r="476" spans="1:25" s="46" customFormat="1" ht="25.5" customHeight="1">
      <c r="A476" s="8">
        <v>465</v>
      </c>
      <c r="B476" s="47" t="s">
        <v>2901</v>
      </c>
      <c r="C476" s="117" t="s">
        <v>2035</v>
      </c>
      <c r="D476" s="47" t="s">
        <v>2901</v>
      </c>
      <c r="E476" s="29" t="s">
        <v>2036</v>
      </c>
      <c r="F476" s="29" t="s">
        <v>2037</v>
      </c>
      <c r="G476" s="29" t="s">
        <v>2038</v>
      </c>
      <c r="H476" s="8">
        <v>54</v>
      </c>
      <c r="I476" s="29" t="s">
        <v>35</v>
      </c>
      <c r="J476" s="5" t="s">
        <v>339</v>
      </c>
      <c r="K476" s="68" t="s">
        <v>2039</v>
      </c>
      <c r="L476" s="101" t="s">
        <v>2040</v>
      </c>
      <c r="M476" s="138" t="s">
        <v>2041</v>
      </c>
      <c r="N476" s="145" t="s">
        <v>2042</v>
      </c>
      <c r="O476" s="5">
        <v>1461</v>
      </c>
      <c r="P476" s="13">
        <v>80</v>
      </c>
      <c r="Q476" s="5">
        <v>1875</v>
      </c>
      <c r="R476" s="5">
        <v>5</v>
      </c>
      <c r="S476" s="5"/>
      <c r="T476" s="13" t="s">
        <v>2043</v>
      </c>
      <c r="U476" s="8">
        <v>31</v>
      </c>
      <c r="V476" s="8">
        <v>12</v>
      </c>
      <c r="W476" s="8">
        <v>2026</v>
      </c>
      <c r="X476" s="8">
        <v>4231679</v>
      </c>
      <c r="Y476" s="4"/>
    </row>
    <row r="477" spans="1:25" s="46" customFormat="1" ht="25.5" customHeight="1">
      <c r="A477" s="8">
        <v>466</v>
      </c>
      <c r="B477" s="47" t="s">
        <v>2901</v>
      </c>
      <c r="C477" s="117" t="s">
        <v>2035</v>
      </c>
      <c r="D477" s="47" t="s">
        <v>2901</v>
      </c>
      <c r="E477" s="29" t="s">
        <v>2036</v>
      </c>
      <c r="F477" s="29" t="s">
        <v>2037</v>
      </c>
      <c r="G477" s="29" t="s">
        <v>2038</v>
      </c>
      <c r="H477" s="8">
        <v>54</v>
      </c>
      <c r="I477" s="29" t="s">
        <v>2044</v>
      </c>
      <c r="J477" s="5" t="s">
        <v>412</v>
      </c>
      <c r="K477" s="68" t="s">
        <v>2045</v>
      </c>
      <c r="L477" s="102" t="s">
        <v>2046</v>
      </c>
      <c r="M477" s="138" t="s">
        <v>2047</v>
      </c>
      <c r="N477" s="145" t="s">
        <v>2048</v>
      </c>
      <c r="O477" s="13">
        <v>1968</v>
      </c>
      <c r="P477" s="13">
        <v>120</v>
      </c>
      <c r="Q477" s="5">
        <v>5000</v>
      </c>
      <c r="R477" s="5">
        <v>16</v>
      </c>
      <c r="S477" s="11">
        <v>11</v>
      </c>
      <c r="T477" s="8" t="s">
        <v>2049</v>
      </c>
      <c r="U477" s="8">
        <v>21</v>
      </c>
      <c r="V477" s="8">
        <v>12</v>
      </c>
      <c r="W477" s="8">
        <v>2026</v>
      </c>
      <c r="X477" s="8">
        <v>4231679</v>
      </c>
      <c r="Y477" s="4"/>
    </row>
    <row r="478" spans="1:25" s="46" customFormat="1" ht="27" customHeight="1">
      <c r="A478" s="8">
        <v>467</v>
      </c>
      <c r="B478" s="47" t="s">
        <v>2901</v>
      </c>
      <c r="C478" s="117" t="s">
        <v>2035</v>
      </c>
      <c r="D478" s="47" t="s">
        <v>2901</v>
      </c>
      <c r="E478" s="29" t="s">
        <v>2036</v>
      </c>
      <c r="F478" s="29" t="s">
        <v>2037</v>
      </c>
      <c r="G478" s="29" t="s">
        <v>2038</v>
      </c>
      <c r="H478" s="8">
        <v>54</v>
      </c>
      <c r="I478" s="29" t="s">
        <v>2044</v>
      </c>
      <c r="J478" s="8" t="s">
        <v>2050</v>
      </c>
      <c r="K478" s="68" t="s">
        <v>2051</v>
      </c>
      <c r="L478" s="101" t="s">
        <v>2052</v>
      </c>
      <c r="M478" s="139" t="s">
        <v>2053</v>
      </c>
      <c r="N478" s="146" t="s">
        <v>2054</v>
      </c>
      <c r="O478" s="13">
        <v>2148</v>
      </c>
      <c r="P478" s="13">
        <v>90</v>
      </c>
      <c r="Q478" s="13">
        <v>4600</v>
      </c>
      <c r="R478" s="13">
        <v>16</v>
      </c>
      <c r="S478" s="5">
        <v>10</v>
      </c>
      <c r="T478" s="8" t="s">
        <v>2055</v>
      </c>
      <c r="U478" s="8">
        <v>8</v>
      </c>
      <c r="V478" s="8">
        <v>9</v>
      </c>
      <c r="W478" s="8">
        <v>2026</v>
      </c>
      <c r="X478" s="8">
        <v>4231679</v>
      </c>
      <c r="Y478" s="4"/>
    </row>
    <row r="479" spans="1:25" s="46" customFormat="1" ht="29.25" customHeight="1">
      <c r="A479" s="8">
        <v>468</v>
      </c>
      <c r="B479" s="47" t="s">
        <v>2901</v>
      </c>
      <c r="C479" s="117" t="s">
        <v>2035</v>
      </c>
      <c r="D479" s="47" t="s">
        <v>2901</v>
      </c>
      <c r="E479" s="29" t="s">
        <v>2036</v>
      </c>
      <c r="F479" s="29" t="s">
        <v>2037</v>
      </c>
      <c r="G479" s="29" t="s">
        <v>2038</v>
      </c>
      <c r="H479" s="8">
        <v>54</v>
      </c>
      <c r="I479" s="29" t="s">
        <v>2044</v>
      </c>
      <c r="J479" s="8" t="s">
        <v>1876</v>
      </c>
      <c r="K479" s="29" t="s">
        <v>2056</v>
      </c>
      <c r="L479" s="101" t="s">
        <v>2057</v>
      </c>
      <c r="M479" s="139" t="s">
        <v>2058</v>
      </c>
      <c r="N479" s="146" t="s">
        <v>2054</v>
      </c>
      <c r="O479" s="13">
        <v>2998</v>
      </c>
      <c r="P479" s="13">
        <v>40</v>
      </c>
      <c r="Q479" s="13">
        <v>6500</v>
      </c>
      <c r="R479" s="13">
        <v>22</v>
      </c>
      <c r="S479" s="5">
        <v>16</v>
      </c>
      <c r="T479" s="8" t="s">
        <v>2059</v>
      </c>
      <c r="U479" s="8">
        <v>31</v>
      </c>
      <c r="V479" s="8">
        <v>12</v>
      </c>
      <c r="W479" s="8">
        <v>2026</v>
      </c>
      <c r="X479" s="8">
        <v>4231679</v>
      </c>
      <c r="Y479" s="4"/>
    </row>
    <row r="480" spans="1:25" s="46" customFormat="1" ht="24.75" customHeight="1">
      <c r="A480" s="8">
        <v>469</v>
      </c>
      <c r="B480" s="47" t="s">
        <v>2901</v>
      </c>
      <c r="C480" s="117" t="s">
        <v>2035</v>
      </c>
      <c r="D480" s="47" t="s">
        <v>2901</v>
      </c>
      <c r="E480" s="29" t="s">
        <v>2036</v>
      </c>
      <c r="F480" s="29" t="s">
        <v>2037</v>
      </c>
      <c r="G480" s="29" t="s">
        <v>2038</v>
      </c>
      <c r="H480" s="8">
        <v>54</v>
      </c>
      <c r="I480" s="29" t="s">
        <v>2060</v>
      </c>
      <c r="J480" s="8" t="s">
        <v>1876</v>
      </c>
      <c r="K480" s="29" t="s">
        <v>2061</v>
      </c>
      <c r="L480" s="103" t="s">
        <v>2062</v>
      </c>
      <c r="M480" s="140" t="s">
        <v>2063</v>
      </c>
      <c r="N480" s="147" t="s">
        <v>2064</v>
      </c>
      <c r="O480" s="13">
        <v>2998</v>
      </c>
      <c r="P480" s="5">
        <v>107</v>
      </c>
      <c r="Q480" s="104">
        <v>5200</v>
      </c>
      <c r="R480" s="104">
        <v>5</v>
      </c>
      <c r="S480" s="5">
        <v>2</v>
      </c>
      <c r="T480" s="8" t="s">
        <v>2065</v>
      </c>
      <c r="U480" s="8">
        <v>31</v>
      </c>
      <c r="V480" s="8">
        <v>12</v>
      </c>
      <c r="W480" s="8">
        <v>2026</v>
      </c>
      <c r="X480" s="8">
        <v>4231679</v>
      </c>
      <c r="Y480" s="4"/>
    </row>
    <row r="481" spans="1:25" s="46" customFormat="1" ht="20.25" customHeight="1">
      <c r="A481" s="8">
        <v>470</v>
      </c>
      <c r="B481" s="47" t="s">
        <v>2901</v>
      </c>
      <c r="C481" s="117" t="s">
        <v>2035</v>
      </c>
      <c r="D481" s="47" t="s">
        <v>2901</v>
      </c>
      <c r="E481" s="29" t="s">
        <v>2036</v>
      </c>
      <c r="F481" s="29" t="s">
        <v>2037</v>
      </c>
      <c r="G481" s="29" t="s">
        <v>2038</v>
      </c>
      <c r="H481" s="8">
        <v>54</v>
      </c>
      <c r="I481" s="29" t="s">
        <v>35</v>
      </c>
      <c r="J481" s="5" t="s">
        <v>339</v>
      </c>
      <c r="K481" s="68" t="s">
        <v>2066</v>
      </c>
      <c r="L481" s="105" t="s">
        <v>2067</v>
      </c>
      <c r="M481" s="141" t="s">
        <v>2068</v>
      </c>
      <c r="N481" s="148" t="s">
        <v>2069</v>
      </c>
      <c r="O481" s="7">
        <v>1598</v>
      </c>
      <c r="P481" s="7">
        <v>64</v>
      </c>
      <c r="Q481" s="7">
        <v>1540</v>
      </c>
      <c r="R481" s="7">
        <v>5</v>
      </c>
      <c r="S481" s="5"/>
      <c r="T481" s="13" t="s">
        <v>2070</v>
      </c>
      <c r="U481" s="8">
        <v>3</v>
      </c>
      <c r="V481" s="8">
        <v>7</v>
      </c>
      <c r="W481" s="8">
        <v>2026</v>
      </c>
      <c r="X481" s="8">
        <v>4231679</v>
      </c>
      <c r="Y481" s="4"/>
    </row>
    <row r="482" spans="1:25" s="46" customFormat="1" ht="22.5" customHeight="1">
      <c r="A482" s="8">
        <v>471</v>
      </c>
      <c r="B482" s="47" t="s">
        <v>2901</v>
      </c>
      <c r="C482" s="117" t="s">
        <v>2035</v>
      </c>
      <c r="D482" s="47" t="s">
        <v>2901</v>
      </c>
      <c r="E482" s="29" t="s">
        <v>2036</v>
      </c>
      <c r="F482" s="29" t="s">
        <v>2037</v>
      </c>
      <c r="G482" s="29" t="s">
        <v>2038</v>
      </c>
      <c r="H482" s="8">
        <v>54</v>
      </c>
      <c r="I482" s="29" t="s">
        <v>35</v>
      </c>
      <c r="J482" s="5" t="s">
        <v>339</v>
      </c>
      <c r="K482" s="68" t="s">
        <v>2071</v>
      </c>
      <c r="L482" s="105" t="s">
        <v>2072</v>
      </c>
      <c r="M482" s="141" t="s">
        <v>2073</v>
      </c>
      <c r="N482" s="148" t="s">
        <v>2069</v>
      </c>
      <c r="O482" s="7">
        <v>1598</v>
      </c>
      <c r="P482" s="7">
        <v>64</v>
      </c>
      <c r="Q482" s="7">
        <v>1740</v>
      </c>
      <c r="R482" s="7">
        <v>5</v>
      </c>
      <c r="S482" s="5"/>
      <c r="T482" s="13" t="s">
        <v>2074</v>
      </c>
      <c r="U482" s="8">
        <v>3</v>
      </c>
      <c r="V482" s="8">
        <v>7</v>
      </c>
      <c r="W482" s="8">
        <v>2026</v>
      </c>
      <c r="X482" s="8">
        <v>4231679</v>
      </c>
      <c r="Y482" s="4"/>
    </row>
    <row r="483" spans="1:25" s="46" customFormat="1" ht="25.5" customHeight="1">
      <c r="A483" s="8">
        <v>472</v>
      </c>
      <c r="B483" s="47" t="s">
        <v>2901</v>
      </c>
      <c r="C483" s="117" t="s">
        <v>2035</v>
      </c>
      <c r="D483" s="47" t="s">
        <v>2901</v>
      </c>
      <c r="E483" s="29" t="s">
        <v>2036</v>
      </c>
      <c r="F483" s="29" t="s">
        <v>2037</v>
      </c>
      <c r="G483" s="29" t="s">
        <v>2038</v>
      </c>
      <c r="H483" s="8">
        <v>54</v>
      </c>
      <c r="I483" s="29" t="s">
        <v>35</v>
      </c>
      <c r="J483" s="5" t="s">
        <v>412</v>
      </c>
      <c r="K483" s="68" t="s">
        <v>2075</v>
      </c>
      <c r="L483" s="37" t="s">
        <v>2076</v>
      </c>
      <c r="M483" s="141" t="s">
        <v>2077</v>
      </c>
      <c r="N483" s="149" t="s">
        <v>2064</v>
      </c>
      <c r="O483" s="7">
        <v>2967</v>
      </c>
      <c r="P483" s="7">
        <v>165</v>
      </c>
      <c r="Q483" s="7">
        <v>2945</v>
      </c>
      <c r="R483" s="7">
        <v>5</v>
      </c>
      <c r="S483" s="8"/>
      <c r="T483" s="106" t="s">
        <v>2078</v>
      </c>
      <c r="U483" s="8">
        <v>21</v>
      </c>
      <c r="V483" s="8">
        <v>12</v>
      </c>
      <c r="W483" s="8">
        <v>2026</v>
      </c>
      <c r="X483" s="8">
        <v>4231679</v>
      </c>
      <c r="Y483" s="4"/>
    </row>
    <row r="484" spans="1:25" s="46" customFormat="1" ht="22.5" customHeight="1">
      <c r="A484" s="8">
        <v>473</v>
      </c>
      <c r="B484" s="47" t="s">
        <v>2901</v>
      </c>
      <c r="C484" s="117" t="s">
        <v>2035</v>
      </c>
      <c r="D484" s="47" t="s">
        <v>2901</v>
      </c>
      <c r="E484" s="29" t="s">
        <v>2036</v>
      </c>
      <c r="F484" s="29" t="s">
        <v>2037</v>
      </c>
      <c r="G484" s="29" t="s">
        <v>2038</v>
      </c>
      <c r="H484" s="8">
        <v>54</v>
      </c>
      <c r="I484" s="29" t="s">
        <v>35</v>
      </c>
      <c r="J484" s="5" t="s">
        <v>339</v>
      </c>
      <c r="K484" s="68" t="s">
        <v>2071</v>
      </c>
      <c r="L484" s="105" t="s">
        <v>2079</v>
      </c>
      <c r="M484" s="141" t="s">
        <v>2080</v>
      </c>
      <c r="N484" s="148" t="s">
        <v>2069</v>
      </c>
      <c r="O484" s="7">
        <v>1598</v>
      </c>
      <c r="P484" s="7">
        <v>64</v>
      </c>
      <c r="Q484" s="7">
        <v>1740</v>
      </c>
      <c r="R484" s="7">
        <v>5</v>
      </c>
      <c r="S484" s="8"/>
      <c r="T484" s="13" t="s">
        <v>2081</v>
      </c>
      <c r="U484" s="8">
        <v>4</v>
      </c>
      <c r="V484" s="8">
        <v>11</v>
      </c>
      <c r="W484" s="8">
        <v>2026</v>
      </c>
      <c r="X484" s="8">
        <v>4231679</v>
      </c>
      <c r="Y484" s="4"/>
    </row>
    <row r="485" spans="1:25" s="46" customFormat="1" ht="26.25" customHeight="1">
      <c r="A485" s="8">
        <v>474</v>
      </c>
      <c r="B485" s="47" t="s">
        <v>2901</v>
      </c>
      <c r="C485" s="117" t="s">
        <v>2035</v>
      </c>
      <c r="D485" s="47" t="s">
        <v>2901</v>
      </c>
      <c r="E485" s="29" t="s">
        <v>2036</v>
      </c>
      <c r="F485" s="29" t="s">
        <v>2037</v>
      </c>
      <c r="G485" s="29" t="s">
        <v>2038</v>
      </c>
      <c r="H485" s="8">
        <v>54</v>
      </c>
      <c r="I485" s="29" t="s">
        <v>2044</v>
      </c>
      <c r="J485" s="5" t="s">
        <v>1876</v>
      </c>
      <c r="K485" s="68" t="s">
        <v>2082</v>
      </c>
      <c r="L485" s="105" t="s">
        <v>2083</v>
      </c>
      <c r="M485" s="141" t="s">
        <v>2084</v>
      </c>
      <c r="N485" s="148" t="s">
        <v>2085</v>
      </c>
      <c r="O485" s="7">
        <v>2998</v>
      </c>
      <c r="P485" s="7">
        <v>129</v>
      </c>
      <c r="Q485" s="7">
        <v>5600</v>
      </c>
      <c r="R485" s="7">
        <v>16</v>
      </c>
      <c r="S485" s="8">
        <v>11</v>
      </c>
      <c r="T485" s="13" t="s">
        <v>2086</v>
      </c>
      <c r="U485" s="8">
        <v>17</v>
      </c>
      <c r="V485" s="8">
        <v>11</v>
      </c>
      <c r="W485" s="8">
        <v>2026</v>
      </c>
      <c r="X485" s="8">
        <v>4231679</v>
      </c>
      <c r="Y485" s="4"/>
    </row>
    <row r="486" spans="1:25" s="46" customFormat="1" ht="27.75" customHeight="1">
      <c r="A486" s="8">
        <v>475</v>
      </c>
      <c r="B486" s="47" t="s">
        <v>2901</v>
      </c>
      <c r="C486" s="117" t="s">
        <v>2035</v>
      </c>
      <c r="D486" s="47" t="s">
        <v>2901</v>
      </c>
      <c r="E486" s="29" t="s">
        <v>2036</v>
      </c>
      <c r="F486" s="29" t="s">
        <v>2037</v>
      </c>
      <c r="G486" s="29" t="s">
        <v>2038</v>
      </c>
      <c r="H486" s="8">
        <v>54</v>
      </c>
      <c r="I486" s="29" t="s">
        <v>2044</v>
      </c>
      <c r="J486" s="5" t="s">
        <v>1876</v>
      </c>
      <c r="K486" s="29" t="s">
        <v>2087</v>
      </c>
      <c r="L486" s="8" t="s">
        <v>2088</v>
      </c>
      <c r="M486" s="142" t="s">
        <v>2089</v>
      </c>
      <c r="N486" s="8">
        <v>2025</v>
      </c>
      <c r="O486" s="8">
        <v>2998</v>
      </c>
      <c r="P486" s="8">
        <v>129</v>
      </c>
      <c r="Q486" s="8">
        <v>7000</v>
      </c>
      <c r="R486" s="8">
        <v>22</v>
      </c>
      <c r="S486" s="8">
        <v>16</v>
      </c>
      <c r="T486" s="8" t="s">
        <v>2090</v>
      </c>
      <c r="U486" s="8">
        <v>17</v>
      </c>
      <c r="V486" s="8">
        <v>11</v>
      </c>
      <c r="W486" s="8">
        <v>2026</v>
      </c>
      <c r="X486" s="8">
        <v>4231679</v>
      </c>
      <c r="Y486" s="4"/>
    </row>
    <row r="487" spans="1:25" s="9" customFormat="1" ht="39" customHeight="1">
      <c r="A487" s="8">
        <v>476</v>
      </c>
      <c r="B487" s="52" t="s">
        <v>2902</v>
      </c>
      <c r="C487" s="63" t="s">
        <v>2903</v>
      </c>
      <c r="D487" s="52" t="s">
        <v>2902</v>
      </c>
      <c r="E487" s="64" t="s">
        <v>1958</v>
      </c>
      <c r="F487" s="64" t="s">
        <v>2091</v>
      </c>
      <c r="G487" s="64" t="s">
        <v>2092</v>
      </c>
      <c r="H487" s="13">
        <v>30</v>
      </c>
      <c r="I487" s="64" t="s">
        <v>882</v>
      </c>
      <c r="J487" s="48" t="s">
        <v>1898</v>
      </c>
      <c r="K487" s="64" t="s">
        <v>2007</v>
      </c>
      <c r="L487" s="5" t="s">
        <v>2093</v>
      </c>
      <c r="M487" s="49" t="s">
        <v>2094</v>
      </c>
      <c r="N487" s="49">
        <v>2017</v>
      </c>
      <c r="O487" s="49">
        <v>1461</v>
      </c>
      <c r="P487" s="49">
        <v>66</v>
      </c>
      <c r="Q487" s="49">
        <v>1838</v>
      </c>
      <c r="R487" s="49">
        <v>5</v>
      </c>
      <c r="S487" s="49">
        <v>3</v>
      </c>
      <c r="T487" s="13" t="s">
        <v>2095</v>
      </c>
      <c r="U487" s="13">
        <v>21</v>
      </c>
      <c r="V487" s="13">
        <v>12</v>
      </c>
      <c r="W487" s="13">
        <v>2026</v>
      </c>
      <c r="X487" s="13">
        <v>2844944</v>
      </c>
      <c r="Y487" s="184"/>
    </row>
    <row r="488" spans="1:25" s="9" customFormat="1" ht="39" customHeight="1">
      <c r="A488" s="8">
        <v>477</v>
      </c>
      <c r="B488" s="52" t="s">
        <v>2902</v>
      </c>
      <c r="C488" s="63" t="s">
        <v>2903</v>
      </c>
      <c r="D488" s="52" t="s">
        <v>2902</v>
      </c>
      <c r="E488" s="64" t="s">
        <v>1958</v>
      </c>
      <c r="F488" s="64" t="s">
        <v>2091</v>
      </c>
      <c r="G488" s="64" t="s">
        <v>2092</v>
      </c>
      <c r="H488" s="13">
        <v>30</v>
      </c>
      <c r="I488" s="64" t="s">
        <v>882</v>
      </c>
      <c r="J488" s="48" t="s">
        <v>1898</v>
      </c>
      <c r="K488" s="64" t="s">
        <v>2007</v>
      </c>
      <c r="L488" s="5" t="s">
        <v>2096</v>
      </c>
      <c r="M488" s="49" t="s">
        <v>2097</v>
      </c>
      <c r="N488" s="49">
        <v>2016</v>
      </c>
      <c r="O488" s="49">
        <v>1598</v>
      </c>
      <c r="P488" s="49">
        <v>75</v>
      </c>
      <c r="Q488" s="49">
        <v>1764</v>
      </c>
      <c r="R488" s="49">
        <v>5</v>
      </c>
      <c r="S488" s="49">
        <v>3</v>
      </c>
      <c r="T488" s="13" t="s">
        <v>2098</v>
      </c>
      <c r="U488" s="13">
        <v>21</v>
      </c>
      <c r="V488" s="13">
        <v>12</v>
      </c>
      <c r="W488" s="13">
        <v>2026</v>
      </c>
      <c r="X488" s="13">
        <v>2844944</v>
      </c>
      <c r="Y488" s="184"/>
    </row>
    <row r="489" spans="1:25" s="9" customFormat="1" ht="39" customHeight="1">
      <c r="A489" s="8">
        <v>478</v>
      </c>
      <c r="B489" s="52" t="s">
        <v>2902</v>
      </c>
      <c r="C489" s="63" t="s">
        <v>2903</v>
      </c>
      <c r="D489" s="52" t="s">
        <v>2902</v>
      </c>
      <c r="E489" s="64" t="s">
        <v>1958</v>
      </c>
      <c r="F489" s="64" t="s">
        <v>2091</v>
      </c>
      <c r="G489" s="64" t="s">
        <v>2092</v>
      </c>
      <c r="H489" s="13">
        <v>30</v>
      </c>
      <c r="I489" s="64" t="s">
        <v>882</v>
      </c>
      <c r="J489" s="48" t="s">
        <v>331</v>
      </c>
      <c r="K489" s="64" t="s">
        <v>332</v>
      </c>
      <c r="L489" s="5" t="s">
        <v>2099</v>
      </c>
      <c r="M489" s="49" t="s">
        <v>2100</v>
      </c>
      <c r="N489" s="49">
        <v>2016</v>
      </c>
      <c r="O489" s="49">
        <v>1968</v>
      </c>
      <c r="P489" s="49">
        <v>120</v>
      </c>
      <c r="Q489" s="49">
        <v>5000</v>
      </c>
      <c r="R489" s="49">
        <v>16</v>
      </c>
      <c r="S489" s="49">
        <v>11</v>
      </c>
      <c r="T489" s="13" t="s">
        <v>2101</v>
      </c>
      <c r="U489" s="13">
        <v>22</v>
      </c>
      <c r="V489" s="13">
        <v>12</v>
      </c>
      <c r="W489" s="13">
        <v>2026</v>
      </c>
      <c r="X489" s="13">
        <v>2844944</v>
      </c>
      <c r="Y489" s="184"/>
    </row>
    <row r="490" spans="1:25" s="9" customFormat="1" ht="39" customHeight="1">
      <c r="A490" s="8">
        <v>479</v>
      </c>
      <c r="B490" s="52" t="s">
        <v>2902</v>
      </c>
      <c r="C490" s="63" t="s">
        <v>2903</v>
      </c>
      <c r="D490" s="52" t="s">
        <v>2902</v>
      </c>
      <c r="E490" s="64" t="s">
        <v>1958</v>
      </c>
      <c r="F490" s="64" t="s">
        <v>2091</v>
      </c>
      <c r="G490" s="64" t="s">
        <v>2092</v>
      </c>
      <c r="H490" s="13">
        <v>30</v>
      </c>
      <c r="I490" s="64" t="s">
        <v>882</v>
      </c>
      <c r="J490" s="50" t="s">
        <v>291</v>
      </c>
      <c r="K490" s="63" t="s">
        <v>2102</v>
      </c>
      <c r="L490" s="5" t="s">
        <v>2103</v>
      </c>
      <c r="M490" s="49" t="s">
        <v>2104</v>
      </c>
      <c r="N490" s="5">
        <v>2009</v>
      </c>
      <c r="O490" s="50">
        <v>2998</v>
      </c>
      <c r="P490" s="50">
        <v>107</v>
      </c>
      <c r="Q490" s="51">
        <v>6500</v>
      </c>
      <c r="R490" s="50">
        <v>23</v>
      </c>
      <c r="S490" s="49">
        <v>16</v>
      </c>
      <c r="T490" s="13" t="s">
        <v>2105</v>
      </c>
      <c r="U490" s="13">
        <v>21</v>
      </c>
      <c r="V490" s="13">
        <v>11</v>
      </c>
      <c r="W490" s="13">
        <v>2026</v>
      </c>
      <c r="X490" s="13">
        <v>2844944</v>
      </c>
      <c r="Y490" s="184"/>
    </row>
    <row r="491" spans="1:25" s="9" customFormat="1" ht="39" customHeight="1">
      <c r="A491" s="8">
        <v>480</v>
      </c>
      <c r="B491" s="52" t="s">
        <v>2902</v>
      </c>
      <c r="C491" s="63" t="s">
        <v>2903</v>
      </c>
      <c r="D491" s="52" t="s">
        <v>2902</v>
      </c>
      <c r="E491" s="64" t="s">
        <v>1958</v>
      </c>
      <c r="F491" s="64" t="s">
        <v>2091</v>
      </c>
      <c r="G491" s="64" t="s">
        <v>2092</v>
      </c>
      <c r="H491" s="13">
        <v>30</v>
      </c>
      <c r="I491" s="64" t="s">
        <v>213</v>
      </c>
      <c r="J491" s="48" t="s">
        <v>2106</v>
      </c>
      <c r="K491" s="64" t="s">
        <v>312</v>
      </c>
      <c r="L491" s="5" t="s">
        <v>2107</v>
      </c>
      <c r="M491" s="5" t="s">
        <v>2108</v>
      </c>
      <c r="N491" s="5">
        <v>2017</v>
      </c>
      <c r="O491" s="48">
        <v>999</v>
      </c>
      <c r="P491" s="48">
        <v>54</v>
      </c>
      <c r="Q491" s="48">
        <v>1505</v>
      </c>
      <c r="R491" s="48">
        <v>5</v>
      </c>
      <c r="S491" s="49">
        <v>0</v>
      </c>
      <c r="T491" s="13" t="s">
        <v>2109</v>
      </c>
      <c r="U491" s="13">
        <v>7</v>
      </c>
      <c r="V491" s="13">
        <v>11</v>
      </c>
      <c r="W491" s="13">
        <v>2026</v>
      </c>
      <c r="X491" s="13">
        <v>2844944</v>
      </c>
      <c r="Y491" s="184"/>
    </row>
    <row r="492" spans="1:25" s="9" customFormat="1" ht="39" customHeight="1">
      <c r="A492" s="8">
        <v>481</v>
      </c>
      <c r="B492" s="52" t="s">
        <v>2902</v>
      </c>
      <c r="C492" s="63" t="s">
        <v>2903</v>
      </c>
      <c r="D492" s="52" t="s">
        <v>2902</v>
      </c>
      <c r="E492" s="64" t="s">
        <v>1958</v>
      </c>
      <c r="F492" s="64" t="s">
        <v>2091</v>
      </c>
      <c r="G492" s="64" t="s">
        <v>2092</v>
      </c>
      <c r="H492" s="13">
        <v>30</v>
      </c>
      <c r="I492" s="64" t="s">
        <v>213</v>
      </c>
      <c r="J492" s="5" t="s">
        <v>1898</v>
      </c>
      <c r="K492" s="63" t="s">
        <v>2110</v>
      </c>
      <c r="L492" s="5" t="s">
        <v>2111</v>
      </c>
      <c r="M492" s="49" t="s">
        <v>2112</v>
      </c>
      <c r="N492" s="5">
        <v>2015</v>
      </c>
      <c r="O492" s="49">
        <v>1461</v>
      </c>
      <c r="P492" s="49">
        <v>80</v>
      </c>
      <c r="Q492" s="49">
        <v>1875</v>
      </c>
      <c r="R492" s="49">
        <v>5</v>
      </c>
      <c r="S492" s="49">
        <v>0</v>
      </c>
      <c r="T492" s="13" t="s">
        <v>2113</v>
      </c>
      <c r="U492" s="13">
        <v>26</v>
      </c>
      <c r="V492" s="13">
        <v>11</v>
      </c>
      <c r="W492" s="13">
        <v>2026</v>
      </c>
      <c r="X492" s="13">
        <v>2844944</v>
      </c>
      <c r="Y492" s="184"/>
    </row>
    <row r="493" spans="1:25" s="46" customFormat="1" ht="39" customHeight="1">
      <c r="A493" s="8">
        <v>482</v>
      </c>
      <c r="B493" s="52" t="s">
        <v>2902</v>
      </c>
      <c r="C493" s="63" t="s">
        <v>2903</v>
      </c>
      <c r="D493" s="52" t="s">
        <v>2902</v>
      </c>
      <c r="E493" s="64" t="s">
        <v>1958</v>
      </c>
      <c r="F493" s="64" t="s">
        <v>2091</v>
      </c>
      <c r="G493" s="64" t="s">
        <v>2092</v>
      </c>
      <c r="H493" s="13">
        <v>30</v>
      </c>
      <c r="I493" s="64" t="s">
        <v>882</v>
      </c>
      <c r="J493" s="48" t="s">
        <v>351</v>
      </c>
      <c r="K493" s="29" t="s">
        <v>2114</v>
      </c>
      <c r="L493" s="5" t="s">
        <v>2115</v>
      </c>
      <c r="M493" s="49" t="s">
        <v>2116</v>
      </c>
      <c r="N493" s="5">
        <v>2013</v>
      </c>
      <c r="O493" s="48">
        <v>2143</v>
      </c>
      <c r="P493" s="48">
        <v>120</v>
      </c>
      <c r="Q493" s="48">
        <v>5000</v>
      </c>
      <c r="R493" s="48">
        <v>20</v>
      </c>
      <c r="S493" s="49">
        <v>0</v>
      </c>
      <c r="T493" s="8" t="s">
        <v>2117</v>
      </c>
      <c r="U493" s="8">
        <v>23</v>
      </c>
      <c r="V493" s="8">
        <v>9</v>
      </c>
      <c r="W493" s="8">
        <v>2026</v>
      </c>
      <c r="X493" s="13">
        <v>2844944</v>
      </c>
      <c r="Y493" s="4"/>
    </row>
    <row r="494" spans="1:25" s="46" customFormat="1" ht="39" customHeight="1">
      <c r="A494" s="8">
        <v>483</v>
      </c>
      <c r="B494" s="52" t="s">
        <v>2902</v>
      </c>
      <c r="C494" s="63" t="s">
        <v>2903</v>
      </c>
      <c r="D494" s="52" t="s">
        <v>2902</v>
      </c>
      <c r="E494" s="64" t="s">
        <v>1958</v>
      </c>
      <c r="F494" s="64" t="s">
        <v>2091</v>
      </c>
      <c r="G494" s="64" t="s">
        <v>2092</v>
      </c>
      <c r="H494" s="13">
        <v>30</v>
      </c>
      <c r="I494" s="64" t="s">
        <v>882</v>
      </c>
      <c r="J494" s="50" t="s">
        <v>291</v>
      </c>
      <c r="K494" s="68" t="s">
        <v>2118</v>
      </c>
      <c r="L494" s="5" t="s">
        <v>2119</v>
      </c>
      <c r="M494" s="49" t="s">
        <v>2120</v>
      </c>
      <c r="N494" s="5">
        <v>2025</v>
      </c>
      <c r="O494" s="50">
        <v>2998</v>
      </c>
      <c r="P494" s="50">
        <v>129</v>
      </c>
      <c r="Q494" s="51">
        <v>5600</v>
      </c>
      <c r="R494" s="50">
        <v>16</v>
      </c>
      <c r="S494" s="49">
        <v>11</v>
      </c>
      <c r="T494" s="8" t="s">
        <v>2121</v>
      </c>
      <c r="U494" s="8">
        <v>30</v>
      </c>
      <c r="V494" s="8">
        <v>10</v>
      </c>
      <c r="W494" s="8">
        <v>2026</v>
      </c>
      <c r="X494" s="13">
        <v>2844944</v>
      </c>
      <c r="Y494" s="4"/>
    </row>
    <row r="495" spans="1:25" s="46" customFormat="1" ht="39" customHeight="1">
      <c r="A495" s="8">
        <v>484</v>
      </c>
      <c r="B495" s="52" t="s">
        <v>2902</v>
      </c>
      <c r="C495" s="63" t="s">
        <v>2903</v>
      </c>
      <c r="D495" s="52" t="s">
        <v>2902</v>
      </c>
      <c r="E495" s="64" t="s">
        <v>1958</v>
      </c>
      <c r="F495" s="64" t="s">
        <v>2091</v>
      </c>
      <c r="G495" s="64" t="s">
        <v>2092</v>
      </c>
      <c r="H495" s="13">
        <v>30</v>
      </c>
      <c r="I495" s="64" t="s">
        <v>213</v>
      </c>
      <c r="J495" s="5" t="s">
        <v>2123</v>
      </c>
      <c r="K495" s="68" t="s">
        <v>2124</v>
      </c>
      <c r="L495" s="5" t="s">
        <v>2125</v>
      </c>
      <c r="M495" s="49" t="s">
        <v>2126</v>
      </c>
      <c r="N495" s="5">
        <v>2006</v>
      </c>
      <c r="O495" s="48">
        <v>4764</v>
      </c>
      <c r="P495" s="48">
        <v>125</v>
      </c>
      <c r="Q495" s="48">
        <v>9200</v>
      </c>
      <c r="R495" s="48">
        <v>29</v>
      </c>
      <c r="S495" s="49">
        <v>0</v>
      </c>
      <c r="T495" s="8" t="s">
        <v>2127</v>
      </c>
      <c r="U495" s="8">
        <v>7</v>
      </c>
      <c r="V495" s="8">
        <v>10</v>
      </c>
      <c r="W495" s="8">
        <v>2025</v>
      </c>
      <c r="X495" s="13">
        <v>2844944</v>
      </c>
      <c r="Y495" s="4"/>
    </row>
    <row r="496" spans="1:25" s="99" customFormat="1" ht="55.5" customHeight="1">
      <c r="A496" s="8">
        <v>485</v>
      </c>
      <c r="B496" s="43" t="s">
        <v>2904</v>
      </c>
      <c r="C496" s="68" t="s">
        <v>2128</v>
      </c>
      <c r="D496" s="43" t="s">
        <v>2904</v>
      </c>
      <c r="E496" s="29" t="s">
        <v>2129</v>
      </c>
      <c r="F496" s="68" t="s">
        <v>2130</v>
      </c>
      <c r="G496" s="68" t="s">
        <v>2131</v>
      </c>
      <c r="H496" s="8">
        <v>23</v>
      </c>
      <c r="I496" s="29" t="s">
        <v>1275</v>
      </c>
      <c r="J496" s="8" t="s">
        <v>339</v>
      </c>
      <c r="K496" s="68" t="s">
        <v>346</v>
      </c>
      <c r="L496" s="7" t="s">
        <v>2132</v>
      </c>
      <c r="M496" s="8" t="s">
        <v>2133</v>
      </c>
      <c r="N496" s="8">
        <v>2011</v>
      </c>
      <c r="O496" s="8">
        <v>1461</v>
      </c>
      <c r="P496" s="8">
        <v>81</v>
      </c>
      <c r="Q496" s="6">
        <v>1844</v>
      </c>
      <c r="R496" s="8">
        <v>5</v>
      </c>
      <c r="S496" s="6" t="s">
        <v>103</v>
      </c>
      <c r="T496" s="8" t="s">
        <v>2134</v>
      </c>
      <c r="U496" s="8">
        <v>27</v>
      </c>
      <c r="V496" s="8">
        <v>11</v>
      </c>
      <c r="W496" s="8">
        <v>2026</v>
      </c>
      <c r="X496" s="8">
        <v>4246378</v>
      </c>
      <c r="Y496" s="8"/>
    </row>
    <row r="497" spans="1:38" s="99" customFormat="1" ht="38.25">
      <c r="A497" s="8">
        <v>486</v>
      </c>
      <c r="B497" s="43" t="s">
        <v>2904</v>
      </c>
      <c r="C497" s="68" t="s">
        <v>2128</v>
      </c>
      <c r="D497" s="43" t="s">
        <v>2904</v>
      </c>
      <c r="E497" s="29" t="s">
        <v>2129</v>
      </c>
      <c r="F497" s="68" t="s">
        <v>2130</v>
      </c>
      <c r="G497" s="68" t="s">
        <v>2131</v>
      </c>
      <c r="H497" s="8">
        <v>23</v>
      </c>
      <c r="I497" s="29" t="s">
        <v>1286</v>
      </c>
      <c r="J497" s="8" t="s">
        <v>303</v>
      </c>
      <c r="K497" s="68" t="s">
        <v>2135</v>
      </c>
      <c r="L497" s="7" t="s">
        <v>2136</v>
      </c>
      <c r="M497" s="8" t="s">
        <v>2137</v>
      </c>
      <c r="N497" s="8">
        <v>2010</v>
      </c>
      <c r="O497" s="8">
        <v>2998</v>
      </c>
      <c r="P497" s="8">
        <v>103</v>
      </c>
      <c r="Q497" s="6">
        <v>5000</v>
      </c>
      <c r="R497" s="8">
        <v>19</v>
      </c>
      <c r="S497" s="6">
        <v>12</v>
      </c>
      <c r="T497" s="8" t="s">
        <v>2138</v>
      </c>
      <c r="U497" s="8">
        <v>9</v>
      </c>
      <c r="V497" s="8">
        <v>9</v>
      </c>
      <c r="W497" s="8">
        <v>2026</v>
      </c>
      <c r="X497" s="8">
        <v>4246378</v>
      </c>
      <c r="Y497" s="8"/>
    </row>
    <row r="498" spans="1:38" s="99" customFormat="1" ht="38.25">
      <c r="A498" s="8">
        <v>487</v>
      </c>
      <c r="B498" s="43" t="s">
        <v>2904</v>
      </c>
      <c r="C498" s="68" t="s">
        <v>2128</v>
      </c>
      <c r="D498" s="43" t="s">
        <v>2904</v>
      </c>
      <c r="E498" s="29" t="s">
        <v>2129</v>
      </c>
      <c r="F498" s="68" t="s">
        <v>2130</v>
      </c>
      <c r="G498" s="68" t="s">
        <v>2131</v>
      </c>
      <c r="H498" s="8">
        <v>23</v>
      </c>
      <c r="I498" s="29" t="s">
        <v>1286</v>
      </c>
      <c r="J498" s="8" t="s">
        <v>417</v>
      </c>
      <c r="K498" s="68" t="s">
        <v>2139</v>
      </c>
      <c r="L498" s="7" t="s">
        <v>2140</v>
      </c>
      <c r="M498" s="8" t="s">
        <v>2141</v>
      </c>
      <c r="N498" s="8">
        <v>2021</v>
      </c>
      <c r="O498" s="8">
        <v>2987</v>
      </c>
      <c r="P498" s="8">
        <v>140</v>
      </c>
      <c r="Q498" s="6">
        <v>5500</v>
      </c>
      <c r="R498" s="8">
        <v>16</v>
      </c>
      <c r="S498" s="6">
        <v>10</v>
      </c>
      <c r="T498" s="8" t="s">
        <v>2142</v>
      </c>
      <c r="U498" s="8">
        <v>29</v>
      </c>
      <c r="V498" s="8">
        <v>11</v>
      </c>
      <c r="W498" s="8">
        <v>2026</v>
      </c>
      <c r="X498" s="8">
        <v>4246378</v>
      </c>
      <c r="Y498" s="8"/>
    </row>
    <row r="499" spans="1:38" s="99" customFormat="1" ht="38.25">
      <c r="A499" s="8">
        <v>488</v>
      </c>
      <c r="B499" s="43" t="s">
        <v>2904</v>
      </c>
      <c r="C499" s="68" t="s">
        <v>2128</v>
      </c>
      <c r="D499" s="43" t="s">
        <v>2904</v>
      </c>
      <c r="E499" s="29" t="s">
        <v>2129</v>
      </c>
      <c r="F499" s="68" t="s">
        <v>2130</v>
      </c>
      <c r="G499" s="68" t="s">
        <v>2131</v>
      </c>
      <c r="H499" s="8">
        <v>23</v>
      </c>
      <c r="I499" s="29" t="s">
        <v>1286</v>
      </c>
      <c r="J499" s="8" t="s">
        <v>303</v>
      </c>
      <c r="K499" s="68" t="s">
        <v>2143</v>
      </c>
      <c r="L499" s="7" t="s">
        <v>2144</v>
      </c>
      <c r="M499" s="8" t="s">
        <v>2145</v>
      </c>
      <c r="N499" s="8">
        <v>2017</v>
      </c>
      <c r="O499" s="8">
        <v>2998</v>
      </c>
      <c r="P499" s="8">
        <v>132</v>
      </c>
      <c r="Q499" s="6">
        <v>6500</v>
      </c>
      <c r="R499" s="8">
        <v>22</v>
      </c>
      <c r="S499" s="6">
        <v>16</v>
      </c>
      <c r="T499" s="8" t="s">
        <v>2146</v>
      </c>
      <c r="U499" s="8">
        <v>10</v>
      </c>
      <c r="V499" s="8">
        <v>1</v>
      </c>
      <c r="W499" s="8">
        <v>2027</v>
      </c>
      <c r="X499" s="8">
        <v>4246378</v>
      </c>
      <c r="Y499" s="8"/>
    </row>
    <row r="500" spans="1:38" s="99" customFormat="1" ht="38.25">
      <c r="A500" s="8">
        <v>489</v>
      </c>
      <c r="B500" s="43" t="s">
        <v>2904</v>
      </c>
      <c r="C500" s="68" t="s">
        <v>2128</v>
      </c>
      <c r="D500" s="43" t="s">
        <v>2904</v>
      </c>
      <c r="E500" s="29" t="s">
        <v>2129</v>
      </c>
      <c r="F500" s="68" t="s">
        <v>2130</v>
      </c>
      <c r="G500" s="68" t="s">
        <v>2131</v>
      </c>
      <c r="H500" s="8">
        <v>23</v>
      </c>
      <c r="I500" s="29" t="s">
        <v>1275</v>
      </c>
      <c r="J500" s="8" t="s">
        <v>303</v>
      </c>
      <c r="K500" s="68" t="s">
        <v>1745</v>
      </c>
      <c r="L500" s="7" t="s">
        <v>2147</v>
      </c>
      <c r="M500" s="8" t="s">
        <v>2148</v>
      </c>
      <c r="N500" s="8">
        <v>2009</v>
      </c>
      <c r="O500" s="8">
        <v>2998</v>
      </c>
      <c r="P500" s="8">
        <v>107</v>
      </c>
      <c r="Q500" s="6">
        <v>5000</v>
      </c>
      <c r="R500" s="8">
        <v>10</v>
      </c>
      <c r="S500" s="6">
        <v>6</v>
      </c>
      <c r="T500" s="8" t="s">
        <v>2149</v>
      </c>
      <c r="U500" s="8">
        <v>9</v>
      </c>
      <c r="V500" s="8">
        <v>9</v>
      </c>
      <c r="W500" s="8">
        <v>2026</v>
      </c>
      <c r="X500" s="8">
        <v>4246378</v>
      </c>
      <c r="Y500" s="8"/>
    </row>
    <row r="501" spans="1:38" s="99" customFormat="1" ht="38.25">
      <c r="A501" s="8">
        <v>490</v>
      </c>
      <c r="B501" s="43" t="s">
        <v>2904</v>
      </c>
      <c r="C501" s="68" t="s">
        <v>2128</v>
      </c>
      <c r="D501" s="43" t="s">
        <v>2904</v>
      </c>
      <c r="E501" s="29" t="s">
        <v>2129</v>
      </c>
      <c r="F501" s="68" t="s">
        <v>2130</v>
      </c>
      <c r="G501" s="68" t="s">
        <v>2131</v>
      </c>
      <c r="H501" s="8">
        <v>23</v>
      </c>
      <c r="I501" s="29" t="s">
        <v>2150</v>
      </c>
      <c r="J501" s="8" t="s">
        <v>339</v>
      </c>
      <c r="K501" s="68" t="s">
        <v>2151</v>
      </c>
      <c r="L501" s="7" t="s">
        <v>2152</v>
      </c>
      <c r="M501" s="8" t="s">
        <v>2153</v>
      </c>
      <c r="N501" s="8">
        <v>2017</v>
      </c>
      <c r="O501" s="8">
        <v>1461</v>
      </c>
      <c r="P501" s="8">
        <v>66</v>
      </c>
      <c r="Q501" s="6">
        <v>1838</v>
      </c>
      <c r="R501" s="8">
        <v>4</v>
      </c>
      <c r="S501" s="6">
        <v>1</v>
      </c>
      <c r="T501" s="8" t="s">
        <v>2154</v>
      </c>
      <c r="U501" s="8">
        <v>11</v>
      </c>
      <c r="V501" s="8">
        <v>11</v>
      </c>
      <c r="W501" s="8">
        <v>2026</v>
      </c>
      <c r="X501" s="8">
        <v>4246378</v>
      </c>
      <c r="Y501" s="8"/>
    </row>
    <row r="502" spans="1:38" s="99" customFormat="1" ht="38.25">
      <c r="A502" s="8">
        <v>491</v>
      </c>
      <c r="B502" s="43" t="s">
        <v>2904</v>
      </c>
      <c r="C502" s="68" t="s">
        <v>2128</v>
      </c>
      <c r="D502" s="43" t="s">
        <v>2904</v>
      </c>
      <c r="E502" s="29" t="s">
        <v>2129</v>
      </c>
      <c r="F502" s="68" t="s">
        <v>2130</v>
      </c>
      <c r="G502" s="68" t="s">
        <v>2131</v>
      </c>
      <c r="H502" s="8">
        <v>23</v>
      </c>
      <c r="I502" s="29" t="s">
        <v>1275</v>
      </c>
      <c r="J502" s="8" t="s">
        <v>339</v>
      </c>
      <c r="K502" s="68" t="s">
        <v>2155</v>
      </c>
      <c r="L502" s="7" t="s">
        <v>2156</v>
      </c>
      <c r="M502" s="8" t="s">
        <v>2157</v>
      </c>
      <c r="N502" s="8">
        <v>2015</v>
      </c>
      <c r="O502" s="8">
        <v>1461</v>
      </c>
      <c r="P502" s="8">
        <v>66</v>
      </c>
      <c r="Q502" s="6">
        <v>1590</v>
      </c>
      <c r="R502" s="8">
        <v>5</v>
      </c>
      <c r="S502" s="6" t="s">
        <v>103</v>
      </c>
      <c r="T502" s="8" t="s">
        <v>2158</v>
      </c>
      <c r="U502" s="8">
        <v>30</v>
      </c>
      <c r="V502" s="8">
        <v>9</v>
      </c>
      <c r="W502" s="8">
        <v>2026</v>
      </c>
      <c r="X502" s="8">
        <v>4246378</v>
      </c>
      <c r="Y502" s="8"/>
    </row>
    <row r="503" spans="1:38" s="99" customFormat="1" ht="38.25">
      <c r="A503" s="8">
        <v>492</v>
      </c>
      <c r="B503" s="43" t="s">
        <v>2904</v>
      </c>
      <c r="C503" s="68" t="s">
        <v>2128</v>
      </c>
      <c r="D503" s="43" t="s">
        <v>2904</v>
      </c>
      <c r="E503" s="29" t="s">
        <v>2129</v>
      </c>
      <c r="F503" s="68" t="s">
        <v>2130</v>
      </c>
      <c r="G503" s="68" t="s">
        <v>2131</v>
      </c>
      <c r="H503" s="8">
        <v>23</v>
      </c>
      <c r="I503" s="29" t="s">
        <v>1275</v>
      </c>
      <c r="J503" s="8" t="s">
        <v>339</v>
      </c>
      <c r="K503" s="68" t="s">
        <v>2159</v>
      </c>
      <c r="L503" s="7" t="s">
        <v>2160</v>
      </c>
      <c r="M503" s="8" t="s">
        <v>2161</v>
      </c>
      <c r="N503" s="8">
        <v>2006</v>
      </c>
      <c r="O503" s="8">
        <v>1598</v>
      </c>
      <c r="P503" s="8">
        <v>64</v>
      </c>
      <c r="Q503" s="6">
        <v>1740</v>
      </c>
      <c r="R503" s="8">
        <v>5</v>
      </c>
      <c r="S503" s="6" t="s">
        <v>103</v>
      </c>
      <c r="T503" s="8" t="s">
        <v>2162</v>
      </c>
      <c r="U503" s="8">
        <v>29</v>
      </c>
      <c r="V503" s="8">
        <v>7</v>
      </c>
      <c r="W503" s="8">
        <v>2026</v>
      </c>
      <c r="X503" s="8">
        <v>4246378</v>
      </c>
      <c r="Y503" s="8"/>
    </row>
    <row r="504" spans="1:38" s="99" customFormat="1" ht="38.25">
      <c r="A504" s="8">
        <v>493</v>
      </c>
      <c r="B504" s="43" t="s">
        <v>2904</v>
      </c>
      <c r="C504" s="68" t="s">
        <v>2128</v>
      </c>
      <c r="D504" s="43" t="s">
        <v>2904</v>
      </c>
      <c r="E504" s="29" t="s">
        <v>2129</v>
      </c>
      <c r="F504" s="68" t="s">
        <v>2130</v>
      </c>
      <c r="G504" s="68" t="s">
        <v>2131</v>
      </c>
      <c r="H504" s="8">
        <v>23</v>
      </c>
      <c r="I504" s="29" t="s">
        <v>2163</v>
      </c>
      <c r="J504" s="8" t="s">
        <v>339</v>
      </c>
      <c r="K504" s="68" t="s">
        <v>2164</v>
      </c>
      <c r="L504" s="7" t="s">
        <v>2165</v>
      </c>
      <c r="M504" s="8" t="s">
        <v>2166</v>
      </c>
      <c r="N504" s="8">
        <v>2013</v>
      </c>
      <c r="O504" s="8">
        <v>1461</v>
      </c>
      <c r="P504" s="8">
        <v>66</v>
      </c>
      <c r="Q504" s="6">
        <v>1959</v>
      </c>
      <c r="R504" s="8">
        <v>2</v>
      </c>
      <c r="S504" s="6" t="s">
        <v>103</v>
      </c>
      <c r="T504" s="8" t="s">
        <v>2167</v>
      </c>
      <c r="U504" s="8">
        <v>27</v>
      </c>
      <c r="V504" s="8">
        <v>11</v>
      </c>
      <c r="W504" s="8">
        <v>2026</v>
      </c>
      <c r="X504" s="8">
        <v>4246378</v>
      </c>
      <c r="Y504" s="8"/>
      <c r="Z504" s="46"/>
      <c r="AA504" s="46"/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</row>
    <row r="505" spans="1:38" s="99" customFormat="1" ht="38.25">
      <c r="A505" s="8">
        <v>494</v>
      </c>
      <c r="B505" s="43" t="s">
        <v>2904</v>
      </c>
      <c r="C505" s="68" t="s">
        <v>2128</v>
      </c>
      <c r="D505" s="43" t="s">
        <v>2904</v>
      </c>
      <c r="E505" s="29" t="s">
        <v>2129</v>
      </c>
      <c r="F505" s="68" t="s">
        <v>2130</v>
      </c>
      <c r="G505" s="68" t="s">
        <v>2131</v>
      </c>
      <c r="H505" s="8">
        <v>23</v>
      </c>
      <c r="I505" s="29" t="s">
        <v>1286</v>
      </c>
      <c r="J505" s="8" t="s">
        <v>303</v>
      </c>
      <c r="K505" s="68" t="s">
        <v>2168</v>
      </c>
      <c r="L505" s="7" t="s">
        <v>2169</v>
      </c>
      <c r="M505" s="8" t="s">
        <v>2170</v>
      </c>
      <c r="N505" s="8">
        <v>2025</v>
      </c>
      <c r="O505" s="8">
        <v>2998</v>
      </c>
      <c r="P505" s="8">
        <v>129</v>
      </c>
      <c r="Q505" s="6">
        <v>5600</v>
      </c>
      <c r="R505" s="8">
        <v>16</v>
      </c>
      <c r="S505" s="6">
        <v>10</v>
      </c>
      <c r="T505" s="8" t="s">
        <v>2171</v>
      </c>
      <c r="U505" s="8">
        <v>11</v>
      </c>
      <c r="V505" s="8">
        <v>10</v>
      </c>
      <c r="W505" s="8">
        <v>2026</v>
      </c>
      <c r="X505" s="8">
        <v>4246378</v>
      </c>
      <c r="Y505" s="8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</row>
    <row r="506" spans="1:38" s="9" customFormat="1" ht="37.5" customHeight="1">
      <c r="A506" s="8">
        <v>495</v>
      </c>
      <c r="B506" s="52" t="s">
        <v>2906</v>
      </c>
      <c r="C506" s="63" t="s">
        <v>2172</v>
      </c>
      <c r="D506" s="52" t="s">
        <v>2906</v>
      </c>
      <c r="E506" s="64" t="s">
        <v>2905</v>
      </c>
      <c r="F506" s="64" t="s">
        <v>2173</v>
      </c>
      <c r="G506" s="64" t="s">
        <v>2174</v>
      </c>
      <c r="H506" s="13">
        <v>7</v>
      </c>
      <c r="I506" s="64" t="s">
        <v>882</v>
      </c>
      <c r="J506" s="13" t="s">
        <v>2175</v>
      </c>
      <c r="K506" s="64" t="s">
        <v>1524</v>
      </c>
      <c r="L506" s="13" t="s">
        <v>2176</v>
      </c>
      <c r="M506" s="13" t="s">
        <v>2177</v>
      </c>
      <c r="N506" s="13">
        <v>2016</v>
      </c>
      <c r="O506" s="13">
        <v>1968</v>
      </c>
      <c r="P506" s="13">
        <v>75</v>
      </c>
      <c r="Q506" s="13">
        <v>3700</v>
      </c>
      <c r="R506" s="13">
        <v>5</v>
      </c>
      <c r="S506" s="13">
        <v>3</v>
      </c>
      <c r="T506" s="13" t="s">
        <v>2178</v>
      </c>
      <c r="U506" s="13">
        <v>4</v>
      </c>
      <c r="V506" s="13">
        <v>1</v>
      </c>
      <c r="W506" s="13">
        <v>2027</v>
      </c>
      <c r="X506" s="13">
        <v>4323144</v>
      </c>
      <c r="Y506" s="184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</row>
    <row r="507" spans="1:38" s="9" customFormat="1" ht="25.5">
      <c r="A507" s="8">
        <v>496</v>
      </c>
      <c r="B507" s="52" t="s">
        <v>2906</v>
      </c>
      <c r="C507" s="63" t="s">
        <v>2172</v>
      </c>
      <c r="D507" s="52" t="s">
        <v>2906</v>
      </c>
      <c r="E507" s="64" t="s">
        <v>2905</v>
      </c>
      <c r="F507" s="64" t="s">
        <v>2173</v>
      </c>
      <c r="G507" s="64" t="s">
        <v>2174</v>
      </c>
      <c r="H507" s="13">
        <v>7</v>
      </c>
      <c r="I507" s="64" t="s">
        <v>114</v>
      </c>
      <c r="J507" s="13" t="s">
        <v>751</v>
      </c>
      <c r="K507" s="64" t="s">
        <v>1217</v>
      </c>
      <c r="L507" s="13" t="s">
        <v>2179</v>
      </c>
      <c r="M507" s="13" t="s">
        <v>2180</v>
      </c>
      <c r="N507" s="13">
        <v>2017</v>
      </c>
      <c r="O507" s="13">
        <v>2299</v>
      </c>
      <c r="P507" s="13">
        <v>81</v>
      </c>
      <c r="Q507" s="13">
        <v>3500</v>
      </c>
      <c r="R507" s="13">
        <v>3</v>
      </c>
      <c r="S507" s="13">
        <v>0</v>
      </c>
      <c r="T507" s="13" t="s">
        <v>2181</v>
      </c>
      <c r="U507" s="13">
        <v>22</v>
      </c>
      <c r="V507" s="13">
        <v>12</v>
      </c>
      <c r="W507" s="13">
        <v>2026</v>
      </c>
      <c r="X507" s="13">
        <v>4323144</v>
      </c>
      <c r="Y507" s="184"/>
      <c r="Z507" s="46"/>
      <c r="AA507" s="46"/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</row>
    <row r="508" spans="1:38" s="9" customFormat="1" ht="25.5">
      <c r="A508" s="8">
        <v>497</v>
      </c>
      <c r="B508" s="52" t="s">
        <v>2906</v>
      </c>
      <c r="C508" s="63" t="s">
        <v>2172</v>
      </c>
      <c r="D508" s="52" t="s">
        <v>2906</v>
      </c>
      <c r="E508" s="64" t="s">
        <v>2905</v>
      </c>
      <c r="F508" s="64" t="s">
        <v>2173</v>
      </c>
      <c r="G508" s="64" t="s">
        <v>2174</v>
      </c>
      <c r="H508" s="13">
        <v>7</v>
      </c>
      <c r="I508" s="64" t="s">
        <v>114</v>
      </c>
      <c r="J508" s="13" t="s">
        <v>2175</v>
      </c>
      <c r="K508" s="64" t="s">
        <v>979</v>
      </c>
      <c r="L508" s="13" t="s">
        <v>2182</v>
      </c>
      <c r="M508" s="13" t="s">
        <v>2183</v>
      </c>
      <c r="N508" s="13">
        <v>2019</v>
      </c>
      <c r="O508" s="13">
        <v>1968</v>
      </c>
      <c r="P508" s="13">
        <v>103</v>
      </c>
      <c r="Q508" s="13">
        <v>3500</v>
      </c>
      <c r="R508" s="13">
        <v>7</v>
      </c>
      <c r="S508" s="13">
        <v>0</v>
      </c>
      <c r="T508" s="13" t="s">
        <v>2184</v>
      </c>
      <c r="U508" s="13">
        <v>13</v>
      </c>
      <c r="V508" s="13">
        <v>2</v>
      </c>
      <c r="W508" s="13">
        <v>2026</v>
      </c>
      <c r="X508" s="13">
        <v>4323144</v>
      </c>
      <c r="Y508" s="184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</row>
    <row r="509" spans="1:38" s="9" customFormat="1" ht="25.5">
      <c r="A509" s="8">
        <v>498</v>
      </c>
      <c r="B509" s="52" t="s">
        <v>2906</v>
      </c>
      <c r="C509" s="63" t="s">
        <v>2172</v>
      </c>
      <c r="D509" s="52" t="s">
        <v>2906</v>
      </c>
      <c r="E509" s="64" t="s">
        <v>2905</v>
      </c>
      <c r="F509" s="64" t="s">
        <v>2173</v>
      </c>
      <c r="G509" s="64" t="s">
        <v>2174</v>
      </c>
      <c r="H509" s="13">
        <v>7</v>
      </c>
      <c r="I509" s="64" t="s">
        <v>882</v>
      </c>
      <c r="J509" s="13" t="s">
        <v>2175</v>
      </c>
      <c r="K509" s="64" t="s">
        <v>2185</v>
      </c>
      <c r="L509" s="13" t="s">
        <v>2186</v>
      </c>
      <c r="M509" s="13" t="s">
        <v>2187</v>
      </c>
      <c r="N509" s="13">
        <v>2019</v>
      </c>
      <c r="O509" s="13">
        <v>1968</v>
      </c>
      <c r="P509" s="13">
        <v>110</v>
      </c>
      <c r="Q509" s="13">
        <v>3000</v>
      </c>
      <c r="R509" s="13">
        <v>9</v>
      </c>
      <c r="S509" s="13">
        <v>6</v>
      </c>
      <c r="T509" s="13" t="s">
        <v>2188</v>
      </c>
      <c r="U509" s="13">
        <v>13</v>
      </c>
      <c r="V509" s="13">
        <v>2</v>
      </c>
      <c r="W509" s="13">
        <v>2026</v>
      </c>
      <c r="X509" s="13">
        <v>4323144</v>
      </c>
      <c r="Y509" s="184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</row>
    <row r="510" spans="1:38" s="9" customFormat="1" ht="25.5">
      <c r="A510" s="8">
        <v>499</v>
      </c>
      <c r="B510" s="52" t="s">
        <v>2906</v>
      </c>
      <c r="C510" s="63" t="s">
        <v>2172</v>
      </c>
      <c r="D510" s="52" t="s">
        <v>2906</v>
      </c>
      <c r="E510" s="64" t="s">
        <v>2905</v>
      </c>
      <c r="F510" s="64" t="s">
        <v>2173</v>
      </c>
      <c r="G510" s="64" t="s">
        <v>2174</v>
      </c>
      <c r="H510" s="13">
        <v>7</v>
      </c>
      <c r="I510" s="64" t="s">
        <v>882</v>
      </c>
      <c r="J510" s="13" t="s">
        <v>2175</v>
      </c>
      <c r="K510" s="64" t="s">
        <v>979</v>
      </c>
      <c r="L510" s="13" t="s">
        <v>2189</v>
      </c>
      <c r="M510" s="13" t="s">
        <v>2190</v>
      </c>
      <c r="N510" s="13">
        <v>2024</v>
      </c>
      <c r="O510" s="13">
        <v>1968</v>
      </c>
      <c r="P510" s="13">
        <v>120</v>
      </c>
      <c r="Q510" s="13">
        <v>5000</v>
      </c>
      <c r="R510" s="13">
        <v>15</v>
      </c>
      <c r="S510" s="13">
        <v>10</v>
      </c>
      <c r="T510" s="13" t="s">
        <v>2191</v>
      </c>
      <c r="U510" s="13">
        <v>7</v>
      </c>
      <c r="V510" s="13">
        <v>5</v>
      </c>
      <c r="W510" s="13">
        <v>2026</v>
      </c>
      <c r="X510" s="13">
        <v>4323144</v>
      </c>
      <c r="Y510" s="184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</row>
    <row r="511" spans="1:38" s="9" customFormat="1" ht="25.5">
      <c r="A511" s="8">
        <v>500</v>
      </c>
      <c r="B511" s="52" t="s">
        <v>2906</v>
      </c>
      <c r="C511" s="63" t="s">
        <v>2172</v>
      </c>
      <c r="D511" s="52" t="s">
        <v>2906</v>
      </c>
      <c r="E511" s="64" t="s">
        <v>2905</v>
      </c>
      <c r="F511" s="64" t="s">
        <v>2173</v>
      </c>
      <c r="G511" s="64" t="s">
        <v>2174</v>
      </c>
      <c r="H511" s="13">
        <v>7</v>
      </c>
      <c r="I511" s="64" t="s">
        <v>882</v>
      </c>
      <c r="J511" s="13" t="s">
        <v>84</v>
      </c>
      <c r="K511" s="64" t="s">
        <v>195</v>
      </c>
      <c r="L511" s="13" t="s">
        <v>2192</v>
      </c>
      <c r="M511" s="13" t="s">
        <v>2193</v>
      </c>
      <c r="N511" s="13">
        <v>2025</v>
      </c>
      <c r="O511" s="13">
        <v>2998</v>
      </c>
      <c r="P511" s="13">
        <v>129</v>
      </c>
      <c r="Q511" s="13">
        <v>5600</v>
      </c>
      <c r="R511" s="13">
        <v>16</v>
      </c>
      <c r="S511" s="13">
        <v>11</v>
      </c>
      <c r="T511" s="13" t="s">
        <v>2194</v>
      </c>
      <c r="U511" s="13">
        <v>17</v>
      </c>
      <c r="V511" s="13">
        <v>11</v>
      </c>
      <c r="W511" s="13">
        <v>2026</v>
      </c>
      <c r="X511" s="13">
        <v>4323144</v>
      </c>
      <c r="Y511" s="184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</row>
    <row r="512" spans="1:38" s="9" customFormat="1" ht="25.5">
      <c r="A512" s="8">
        <v>501</v>
      </c>
      <c r="B512" s="52" t="s">
        <v>2906</v>
      </c>
      <c r="C512" s="63" t="s">
        <v>2172</v>
      </c>
      <c r="D512" s="52" t="s">
        <v>2906</v>
      </c>
      <c r="E512" s="64" t="s">
        <v>2905</v>
      </c>
      <c r="F512" s="64" t="s">
        <v>2173</v>
      </c>
      <c r="G512" s="64" t="s">
        <v>2174</v>
      </c>
      <c r="H512" s="13">
        <v>7</v>
      </c>
      <c r="I512" s="64" t="s">
        <v>882</v>
      </c>
      <c r="J512" s="13" t="s">
        <v>84</v>
      </c>
      <c r="K512" s="64" t="s">
        <v>195</v>
      </c>
      <c r="L512" s="13" t="s">
        <v>2195</v>
      </c>
      <c r="M512" s="13" t="s">
        <v>2196</v>
      </c>
      <c r="N512" s="13">
        <v>2010</v>
      </c>
      <c r="O512" s="13">
        <v>2998</v>
      </c>
      <c r="P512" s="13">
        <v>103</v>
      </c>
      <c r="Q512" s="13">
        <v>5000</v>
      </c>
      <c r="R512" s="13">
        <v>15</v>
      </c>
      <c r="S512" s="13">
        <v>10</v>
      </c>
      <c r="T512" s="13" t="s">
        <v>2197</v>
      </c>
      <c r="U512" s="13">
        <v>6</v>
      </c>
      <c r="V512" s="13">
        <v>9</v>
      </c>
      <c r="W512" s="13">
        <v>2026</v>
      </c>
      <c r="X512" s="13">
        <v>4323144</v>
      </c>
      <c r="Y512" s="184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</row>
    <row r="513" spans="1:62" s="9" customFormat="1" ht="25.5">
      <c r="A513" s="8">
        <v>502</v>
      </c>
      <c r="B513" s="52" t="s">
        <v>2906</v>
      </c>
      <c r="C513" s="63" t="s">
        <v>2172</v>
      </c>
      <c r="D513" s="52" t="s">
        <v>2906</v>
      </c>
      <c r="E513" s="64" t="s">
        <v>2905</v>
      </c>
      <c r="F513" s="64" t="s">
        <v>2173</v>
      </c>
      <c r="G513" s="64" t="s">
        <v>2174</v>
      </c>
      <c r="H513" s="13">
        <v>7</v>
      </c>
      <c r="I513" s="64" t="s">
        <v>213</v>
      </c>
      <c r="J513" s="13" t="s">
        <v>79</v>
      </c>
      <c r="K513" s="64" t="s">
        <v>173</v>
      </c>
      <c r="L513" s="13" t="s">
        <v>2198</v>
      </c>
      <c r="M513" s="13" t="s">
        <v>2199</v>
      </c>
      <c r="N513" s="13">
        <v>2007</v>
      </c>
      <c r="O513" s="13">
        <v>1598</v>
      </c>
      <c r="P513" s="13">
        <v>77</v>
      </c>
      <c r="Q513" s="13">
        <v>1600</v>
      </c>
      <c r="R513" s="13">
        <v>5</v>
      </c>
      <c r="S513" s="13">
        <v>0</v>
      </c>
      <c r="T513" s="13" t="s">
        <v>2200</v>
      </c>
      <c r="U513" s="13">
        <v>31</v>
      </c>
      <c r="V513" s="13">
        <v>12</v>
      </c>
      <c r="W513" s="13">
        <v>2026</v>
      </c>
      <c r="X513" s="13">
        <v>4323144</v>
      </c>
      <c r="Y513" s="184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</row>
    <row r="514" spans="1:62" s="9" customFormat="1" ht="25.5">
      <c r="A514" s="8">
        <v>503</v>
      </c>
      <c r="B514" s="52" t="s">
        <v>2906</v>
      </c>
      <c r="C514" s="63" t="s">
        <v>2172</v>
      </c>
      <c r="D514" s="52" t="s">
        <v>2906</v>
      </c>
      <c r="E514" s="64" t="s">
        <v>2905</v>
      </c>
      <c r="F514" s="64" t="s">
        <v>2173</v>
      </c>
      <c r="G514" s="64" t="s">
        <v>2174</v>
      </c>
      <c r="H514" s="13">
        <v>7</v>
      </c>
      <c r="I514" s="63" t="s">
        <v>2201</v>
      </c>
      <c r="J514" s="13" t="s">
        <v>79</v>
      </c>
      <c r="K514" s="64" t="s">
        <v>190</v>
      </c>
      <c r="L514" s="13" t="s">
        <v>2202</v>
      </c>
      <c r="M514" s="13" t="s">
        <v>2203</v>
      </c>
      <c r="N514" s="13">
        <v>2013</v>
      </c>
      <c r="O514" s="13">
        <v>1461</v>
      </c>
      <c r="P514" s="13">
        <v>81</v>
      </c>
      <c r="Q514" s="13">
        <v>1844</v>
      </c>
      <c r="R514" s="13">
        <v>5</v>
      </c>
      <c r="S514" s="13">
        <v>0</v>
      </c>
      <c r="T514" s="13" t="s">
        <v>2204</v>
      </c>
      <c r="U514" s="13">
        <v>19</v>
      </c>
      <c r="V514" s="13">
        <v>7</v>
      </c>
      <c r="W514" s="13">
        <v>2026</v>
      </c>
      <c r="X514" s="13">
        <v>4323144</v>
      </c>
      <c r="Y514" s="184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</row>
    <row r="515" spans="1:62" s="9" customFormat="1" ht="25.5">
      <c r="A515" s="8">
        <v>504</v>
      </c>
      <c r="B515" s="52" t="s">
        <v>2906</v>
      </c>
      <c r="C515" s="63" t="s">
        <v>2172</v>
      </c>
      <c r="D515" s="52" t="s">
        <v>2906</v>
      </c>
      <c r="E515" s="64" t="s">
        <v>2905</v>
      </c>
      <c r="F515" s="64" t="s">
        <v>2173</v>
      </c>
      <c r="G515" s="64" t="s">
        <v>2174</v>
      </c>
      <c r="H515" s="13">
        <v>7</v>
      </c>
      <c r="I515" s="64" t="s">
        <v>213</v>
      </c>
      <c r="J515" s="13" t="s">
        <v>79</v>
      </c>
      <c r="K515" s="64" t="s">
        <v>173</v>
      </c>
      <c r="L515" s="13" t="s">
        <v>2205</v>
      </c>
      <c r="M515" s="13" t="s">
        <v>2206</v>
      </c>
      <c r="N515" s="13">
        <v>2006</v>
      </c>
      <c r="O515" s="13">
        <v>1598</v>
      </c>
      <c r="P515" s="13">
        <v>64</v>
      </c>
      <c r="Q515" s="13">
        <v>1740</v>
      </c>
      <c r="R515" s="13">
        <v>5</v>
      </c>
      <c r="S515" s="13">
        <v>0</v>
      </c>
      <c r="T515" s="13" t="s">
        <v>2207</v>
      </c>
      <c r="U515" s="13">
        <v>27</v>
      </c>
      <c r="V515" s="13">
        <v>11</v>
      </c>
      <c r="W515" s="13">
        <v>2026</v>
      </c>
      <c r="X515" s="13">
        <v>4323144</v>
      </c>
      <c r="Y515" s="184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</row>
    <row r="516" spans="1:62" s="9" customFormat="1" ht="25.5">
      <c r="A516" s="8">
        <v>505</v>
      </c>
      <c r="B516" s="52" t="s">
        <v>2906</v>
      </c>
      <c r="C516" s="63" t="s">
        <v>2172</v>
      </c>
      <c r="D516" s="52" t="s">
        <v>2906</v>
      </c>
      <c r="E516" s="64" t="s">
        <v>2905</v>
      </c>
      <c r="F516" s="64" t="s">
        <v>2173</v>
      </c>
      <c r="G516" s="64" t="s">
        <v>2174</v>
      </c>
      <c r="H516" s="13">
        <v>7</v>
      </c>
      <c r="I516" s="64" t="s">
        <v>2208</v>
      </c>
      <c r="J516" s="13" t="s">
        <v>2209</v>
      </c>
      <c r="K516" s="64" t="s">
        <v>1269</v>
      </c>
      <c r="L516" s="13" t="s">
        <v>2210</v>
      </c>
      <c r="M516" s="13" t="s">
        <v>2211</v>
      </c>
      <c r="N516" s="13">
        <v>2000</v>
      </c>
      <c r="O516" s="13">
        <v>4760</v>
      </c>
      <c r="P516" s="13">
        <v>48</v>
      </c>
      <c r="Q516" s="13">
        <v>5850</v>
      </c>
      <c r="R516" s="13">
        <v>3</v>
      </c>
      <c r="S516" s="13">
        <v>0</v>
      </c>
      <c r="T516" s="13" t="s">
        <v>2212</v>
      </c>
      <c r="U516" s="13">
        <v>12</v>
      </c>
      <c r="V516" s="13">
        <v>12</v>
      </c>
      <c r="W516" s="13">
        <v>2026</v>
      </c>
      <c r="X516" s="13">
        <v>4323144</v>
      </c>
      <c r="Y516" s="184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</row>
    <row r="517" spans="1:62" s="4" customFormat="1" ht="25.5">
      <c r="A517" s="8">
        <v>506</v>
      </c>
      <c r="B517" s="43" t="s">
        <v>2213</v>
      </c>
      <c r="C517" s="68" t="s">
        <v>2907</v>
      </c>
      <c r="D517" s="43" t="s">
        <v>2213</v>
      </c>
      <c r="E517" s="29" t="s">
        <v>2214</v>
      </c>
      <c r="F517" s="29" t="s">
        <v>2215</v>
      </c>
      <c r="G517" s="29" t="s">
        <v>2216</v>
      </c>
      <c r="H517" s="8">
        <v>7</v>
      </c>
      <c r="I517" s="29" t="s">
        <v>882</v>
      </c>
      <c r="J517" s="8" t="s">
        <v>351</v>
      </c>
      <c r="K517" s="29" t="s">
        <v>474</v>
      </c>
      <c r="L517" s="8" t="s">
        <v>2217</v>
      </c>
      <c r="M517" s="8" t="s">
        <v>2218</v>
      </c>
      <c r="N517" s="8">
        <v>2017</v>
      </c>
      <c r="O517" s="8">
        <v>2987</v>
      </c>
      <c r="P517" s="8">
        <v>140</v>
      </c>
      <c r="Q517" s="8"/>
      <c r="R517" s="8">
        <v>16</v>
      </c>
      <c r="S517" s="8">
        <v>10</v>
      </c>
      <c r="T517" s="8" t="s">
        <v>2219</v>
      </c>
      <c r="U517" s="8">
        <v>10</v>
      </c>
      <c r="V517" s="8">
        <v>4</v>
      </c>
      <c r="W517" s="8">
        <v>2026</v>
      </c>
      <c r="X517" s="8" t="s">
        <v>2220</v>
      </c>
      <c r="Z517" s="46"/>
      <c r="AA517" s="46"/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</row>
    <row r="518" spans="1:62" s="4" customFormat="1" ht="25.5">
      <c r="A518" s="8">
        <v>507</v>
      </c>
      <c r="B518" s="43" t="s">
        <v>2213</v>
      </c>
      <c r="C518" s="68" t="s">
        <v>2907</v>
      </c>
      <c r="D518" s="43" t="s">
        <v>2213</v>
      </c>
      <c r="E518" s="29" t="s">
        <v>2214</v>
      </c>
      <c r="F518" s="29" t="s">
        <v>2215</v>
      </c>
      <c r="G518" s="29" t="s">
        <v>2216</v>
      </c>
      <c r="H518" s="8">
        <v>7</v>
      </c>
      <c r="I518" s="29" t="s">
        <v>114</v>
      </c>
      <c r="J518" s="8" t="s">
        <v>499</v>
      </c>
      <c r="K518" s="29" t="s">
        <v>1911</v>
      </c>
      <c r="L518" s="8" t="s">
        <v>2221</v>
      </c>
      <c r="M518" s="8" t="s">
        <v>2222</v>
      </c>
      <c r="N518" s="8">
        <v>2017</v>
      </c>
      <c r="O518" s="8">
        <v>1499</v>
      </c>
      <c r="P518" s="8">
        <v>74</v>
      </c>
      <c r="Q518" s="8"/>
      <c r="R518" s="8">
        <v>3</v>
      </c>
      <c r="S518" s="8">
        <v>0</v>
      </c>
      <c r="T518" s="8" t="s">
        <v>2223</v>
      </c>
      <c r="U518" s="8">
        <v>10</v>
      </c>
      <c r="V518" s="8">
        <v>4</v>
      </c>
      <c r="W518" s="8">
        <v>2026</v>
      </c>
      <c r="X518" s="8" t="s">
        <v>2220</v>
      </c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</row>
    <row r="519" spans="1:62" s="4" customFormat="1" ht="25.5">
      <c r="A519" s="8">
        <v>508</v>
      </c>
      <c r="B519" s="43" t="s">
        <v>2213</v>
      </c>
      <c r="C519" s="68" t="s">
        <v>2907</v>
      </c>
      <c r="D519" s="43" t="s">
        <v>2213</v>
      </c>
      <c r="E519" s="29" t="s">
        <v>2214</v>
      </c>
      <c r="F519" s="29" t="s">
        <v>2215</v>
      </c>
      <c r="G519" s="29" t="s">
        <v>2216</v>
      </c>
      <c r="H519" s="8">
        <v>7</v>
      </c>
      <c r="I519" s="29" t="s">
        <v>882</v>
      </c>
      <c r="J519" s="8" t="s">
        <v>339</v>
      </c>
      <c r="K519" s="29" t="s">
        <v>346</v>
      </c>
      <c r="L519" s="8" t="s">
        <v>2224</v>
      </c>
      <c r="M519" s="8" t="s">
        <v>2225</v>
      </c>
      <c r="N519" s="8">
        <v>2022</v>
      </c>
      <c r="O519" s="8">
        <v>1461</v>
      </c>
      <c r="P519" s="8">
        <v>84</v>
      </c>
      <c r="Q519" s="8"/>
      <c r="R519" s="8">
        <v>4</v>
      </c>
      <c r="S519" s="8">
        <v>2</v>
      </c>
      <c r="T519" s="8" t="s">
        <v>2226</v>
      </c>
      <c r="U519" s="8">
        <v>14</v>
      </c>
      <c r="V519" s="8">
        <v>4</v>
      </c>
      <c r="W519" s="8">
        <v>2026</v>
      </c>
      <c r="X519" s="8" t="s">
        <v>2220</v>
      </c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</row>
    <row r="520" spans="1:62" s="4" customFormat="1" ht="25.5">
      <c r="A520" s="8">
        <v>509</v>
      </c>
      <c r="B520" s="43" t="s">
        <v>2213</v>
      </c>
      <c r="C520" s="68" t="s">
        <v>2907</v>
      </c>
      <c r="D520" s="43" t="s">
        <v>2213</v>
      </c>
      <c r="E520" s="29" t="s">
        <v>2214</v>
      </c>
      <c r="F520" s="29" t="s">
        <v>2215</v>
      </c>
      <c r="G520" s="29" t="s">
        <v>2216</v>
      </c>
      <c r="H520" s="8">
        <v>7</v>
      </c>
      <c r="I520" s="29" t="s">
        <v>114</v>
      </c>
      <c r="J520" s="8" t="s">
        <v>499</v>
      </c>
      <c r="K520" s="29" t="s">
        <v>2228</v>
      </c>
      <c r="L520" s="8" t="s">
        <v>2229</v>
      </c>
      <c r="M520" s="8" t="s">
        <v>2230</v>
      </c>
      <c r="N520" s="8">
        <v>2012</v>
      </c>
      <c r="O520" s="8">
        <v>1753</v>
      </c>
      <c r="P520" s="8">
        <v>66</v>
      </c>
      <c r="Q520" s="8"/>
      <c r="R520" s="8">
        <v>2</v>
      </c>
      <c r="S520" s="8">
        <v>0</v>
      </c>
      <c r="T520" s="8" t="s">
        <v>2231</v>
      </c>
      <c r="U520" s="8">
        <v>14</v>
      </c>
      <c r="V520" s="8">
        <v>6</v>
      </c>
      <c r="W520" s="8">
        <v>2026</v>
      </c>
      <c r="X520" s="8" t="s">
        <v>2220</v>
      </c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</row>
    <row r="521" spans="1:62" s="4" customFormat="1" ht="25.5">
      <c r="A521" s="8">
        <v>510</v>
      </c>
      <c r="B521" s="43" t="s">
        <v>2213</v>
      </c>
      <c r="C521" s="68" t="s">
        <v>2907</v>
      </c>
      <c r="D521" s="43" t="s">
        <v>2213</v>
      </c>
      <c r="E521" s="29" t="s">
        <v>2214</v>
      </c>
      <c r="F521" s="29" t="s">
        <v>2215</v>
      </c>
      <c r="G521" s="29" t="s">
        <v>2216</v>
      </c>
      <c r="H521" s="8">
        <v>7</v>
      </c>
      <c r="I521" s="29" t="s">
        <v>2232</v>
      </c>
      <c r="J521" s="8" t="s">
        <v>351</v>
      </c>
      <c r="K521" s="29" t="s">
        <v>474</v>
      </c>
      <c r="L521" s="8" t="s">
        <v>2233</v>
      </c>
      <c r="M521" s="8" t="s">
        <v>2234</v>
      </c>
      <c r="N521" s="8">
        <v>2013</v>
      </c>
      <c r="O521" s="8">
        <v>2143</v>
      </c>
      <c r="P521" s="8">
        <v>120</v>
      </c>
      <c r="Q521" s="8"/>
      <c r="R521" s="8">
        <v>20</v>
      </c>
      <c r="S521" s="8">
        <v>0</v>
      </c>
      <c r="T521" s="8" t="s">
        <v>2235</v>
      </c>
      <c r="U521" s="8">
        <v>17</v>
      </c>
      <c r="V521" s="8">
        <v>6</v>
      </c>
      <c r="W521" s="8">
        <v>2026</v>
      </c>
      <c r="X521" s="8" t="s">
        <v>2220</v>
      </c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</row>
    <row r="522" spans="1:62" s="4" customFormat="1" ht="25.5">
      <c r="A522" s="8">
        <v>511</v>
      </c>
      <c r="B522" s="43" t="s">
        <v>2213</v>
      </c>
      <c r="C522" s="68" t="s">
        <v>2907</v>
      </c>
      <c r="D522" s="43" t="s">
        <v>2213</v>
      </c>
      <c r="E522" s="29" t="s">
        <v>2214</v>
      </c>
      <c r="F522" s="29" t="s">
        <v>2215</v>
      </c>
      <c r="G522" s="29" t="s">
        <v>2216</v>
      </c>
      <c r="H522" s="8">
        <v>7</v>
      </c>
      <c r="I522" s="29" t="s">
        <v>2232</v>
      </c>
      <c r="J522" s="8" t="s">
        <v>351</v>
      </c>
      <c r="K522" s="29" t="s">
        <v>474</v>
      </c>
      <c r="L522" s="8" t="s">
        <v>2236</v>
      </c>
      <c r="M522" s="8" t="s">
        <v>2237</v>
      </c>
      <c r="N522" s="8">
        <v>2013</v>
      </c>
      <c r="O522" s="8">
        <v>2143</v>
      </c>
      <c r="P522" s="8">
        <v>120</v>
      </c>
      <c r="Q522" s="8"/>
      <c r="R522" s="8">
        <v>20</v>
      </c>
      <c r="S522" s="8">
        <v>0</v>
      </c>
      <c r="T522" s="8" t="s">
        <v>2238</v>
      </c>
      <c r="U522" s="8">
        <v>17</v>
      </c>
      <c r="V522" s="8">
        <v>6</v>
      </c>
      <c r="W522" s="8">
        <v>2026</v>
      </c>
      <c r="X522" s="8" t="s">
        <v>2220</v>
      </c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</row>
    <row r="523" spans="1:62" s="4" customFormat="1" ht="25.5">
      <c r="A523" s="8">
        <v>512</v>
      </c>
      <c r="B523" s="43" t="s">
        <v>2213</v>
      </c>
      <c r="C523" s="68" t="s">
        <v>2907</v>
      </c>
      <c r="D523" s="43" t="s">
        <v>2213</v>
      </c>
      <c r="E523" s="29" t="s">
        <v>2214</v>
      </c>
      <c r="F523" s="29" t="s">
        <v>2215</v>
      </c>
      <c r="G523" s="29" t="s">
        <v>2216</v>
      </c>
      <c r="H523" s="8">
        <v>7</v>
      </c>
      <c r="I523" s="29" t="s">
        <v>882</v>
      </c>
      <c r="J523" s="8" t="s">
        <v>303</v>
      </c>
      <c r="K523" s="29" t="s">
        <v>292</v>
      </c>
      <c r="L523" s="8" t="s">
        <v>2239</v>
      </c>
      <c r="M523" s="8" t="s">
        <v>2240</v>
      </c>
      <c r="N523" s="8">
        <v>2015</v>
      </c>
      <c r="O523" s="8">
        <v>2998</v>
      </c>
      <c r="P523" s="8">
        <v>107</v>
      </c>
      <c r="Q523" s="8"/>
      <c r="R523" s="8">
        <v>21</v>
      </c>
      <c r="S523" s="8">
        <v>0</v>
      </c>
      <c r="T523" s="8" t="s">
        <v>2241</v>
      </c>
      <c r="U523" s="8">
        <v>11</v>
      </c>
      <c r="V523" s="8">
        <v>6</v>
      </c>
      <c r="W523" s="8">
        <v>2026</v>
      </c>
      <c r="X523" s="8" t="s">
        <v>2220</v>
      </c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</row>
    <row r="524" spans="1:62" s="4" customFormat="1" ht="25.5">
      <c r="A524" s="8">
        <v>513</v>
      </c>
      <c r="B524" s="43" t="s">
        <v>2213</v>
      </c>
      <c r="C524" s="68" t="s">
        <v>2907</v>
      </c>
      <c r="D524" s="43" t="s">
        <v>2213</v>
      </c>
      <c r="E524" s="29" t="s">
        <v>2214</v>
      </c>
      <c r="F524" s="29" t="s">
        <v>2215</v>
      </c>
      <c r="G524" s="29" t="s">
        <v>2216</v>
      </c>
      <c r="H524" s="8">
        <v>7</v>
      </c>
      <c r="I524" s="29" t="s">
        <v>114</v>
      </c>
      <c r="J524" s="8" t="s">
        <v>499</v>
      </c>
      <c r="K524" s="29" t="s">
        <v>1911</v>
      </c>
      <c r="L524" s="8" t="s">
        <v>2242</v>
      </c>
      <c r="M524" s="8" t="s">
        <v>2243</v>
      </c>
      <c r="N524" s="8">
        <v>2018</v>
      </c>
      <c r="O524" s="8">
        <v>1995</v>
      </c>
      <c r="P524" s="8">
        <v>96</v>
      </c>
      <c r="Q524" s="8"/>
      <c r="R524" s="8">
        <v>7</v>
      </c>
      <c r="S524" s="8">
        <v>0</v>
      </c>
      <c r="T524" s="8">
        <v>169881</v>
      </c>
      <c r="U524" s="8">
        <v>20</v>
      </c>
      <c r="V524" s="8">
        <v>6</v>
      </c>
      <c r="W524" s="8">
        <v>2026</v>
      </c>
      <c r="X524" s="8" t="s">
        <v>2220</v>
      </c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</row>
    <row r="525" spans="1:62" s="4" customFormat="1" ht="25.5">
      <c r="A525" s="8">
        <v>514</v>
      </c>
      <c r="B525" s="43" t="s">
        <v>2213</v>
      </c>
      <c r="C525" s="68" t="s">
        <v>2907</v>
      </c>
      <c r="D525" s="43" t="s">
        <v>2213</v>
      </c>
      <c r="E525" s="29" t="s">
        <v>2214</v>
      </c>
      <c r="F525" s="29" t="s">
        <v>2215</v>
      </c>
      <c r="G525" s="29" t="s">
        <v>2216</v>
      </c>
      <c r="H525" s="8">
        <v>7</v>
      </c>
      <c r="I525" s="29" t="s">
        <v>882</v>
      </c>
      <c r="J525" s="8" t="s">
        <v>339</v>
      </c>
      <c r="K525" s="29" t="s">
        <v>346</v>
      </c>
      <c r="L525" s="8" t="s">
        <v>2244</v>
      </c>
      <c r="M525" s="8" t="s">
        <v>2245</v>
      </c>
      <c r="N525" s="8">
        <v>2022</v>
      </c>
      <c r="O525" s="8">
        <v>1461</v>
      </c>
      <c r="P525" s="8">
        <v>84</v>
      </c>
      <c r="Q525" s="8"/>
      <c r="R525" s="8">
        <v>4</v>
      </c>
      <c r="S525" s="8">
        <v>2</v>
      </c>
      <c r="T525" s="8" t="s">
        <v>2246</v>
      </c>
      <c r="U525" s="8">
        <v>11</v>
      </c>
      <c r="V525" s="8">
        <v>9</v>
      </c>
      <c r="W525" s="8">
        <v>2026</v>
      </c>
      <c r="X525" s="8" t="s">
        <v>2220</v>
      </c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</row>
    <row r="526" spans="1:62" s="4" customFormat="1" ht="25.5">
      <c r="A526" s="8">
        <v>515</v>
      </c>
      <c r="B526" s="43" t="s">
        <v>2213</v>
      </c>
      <c r="C526" s="68" t="s">
        <v>2907</v>
      </c>
      <c r="D526" s="43" t="s">
        <v>2213</v>
      </c>
      <c r="E526" s="29" t="s">
        <v>2214</v>
      </c>
      <c r="F526" s="29" t="s">
        <v>2215</v>
      </c>
      <c r="G526" s="29" t="s">
        <v>2216</v>
      </c>
      <c r="H526" s="8">
        <v>7</v>
      </c>
      <c r="I526" s="29" t="s">
        <v>882</v>
      </c>
      <c r="J526" s="8" t="s">
        <v>303</v>
      </c>
      <c r="K526" s="29" t="s">
        <v>292</v>
      </c>
      <c r="L526" s="8" t="s">
        <v>2247</v>
      </c>
      <c r="M526" s="8" t="s">
        <v>2248</v>
      </c>
      <c r="N526" s="8">
        <v>2019</v>
      </c>
      <c r="O526" s="8">
        <v>2998</v>
      </c>
      <c r="P526" s="8">
        <v>132</v>
      </c>
      <c r="Q526" s="8"/>
      <c r="R526" s="8">
        <v>23</v>
      </c>
      <c r="S526" s="8">
        <v>16</v>
      </c>
      <c r="T526" s="8" t="s">
        <v>2249</v>
      </c>
      <c r="U526" s="8">
        <v>6</v>
      </c>
      <c r="V526" s="8">
        <v>10</v>
      </c>
      <c r="W526" s="8">
        <v>2026</v>
      </c>
      <c r="X526" s="8" t="s">
        <v>2220</v>
      </c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</row>
    <row r="527" spans="1:62" s="4" customFormat="1" ht="25.5">
      <c r="A527" s="8">
        <v>516</v>
      </c>
      <c r="B527" s="43" t="s">
        <v>2213</v>
      </c>
      <c r="C527" s="68" t="s">
        <v>2907</v>
      </c>
      <c r="D527" s="43" t="s">
        <v>2213</v>
      </c>
      <c r="E527" s="29" t="s">
        <v>2214</v>
      </c>
      <c r="F527" s="29" t="s">
        <v>2215</v>
      </c>
      <c r="G527" s="29" t="s">
        <v>2216</v>
      </c>
      <c r="H527" s="8">
        <v>7</v>
      </c>
      <c r="I527" s="29" t="s">
        <v>882</v>
      </c>
      <c r="J527" s="8" t="s">
        <v>303</v>
      </c>
      <c r="K527" s="29" t="s">
        <v>292</v>
      </c>
      <c r="L527" s="8" t="s">
        <v>2250</v>
      </c>
      <c r="M527" s="8" t="s">
        <v>2251</v>
      </c>
      <c r="N527" s="8">
        <v>2019</v>
      </c>
      <c r="O527" s="8">
        <v>2998</v>
      </c>
      <c r="P527" s="8">
        <v>132</v>
      </c>
      <c r="Q527" s="8"/>
      <c r="R527" s="8">
        <v>23</v>
      </c>
      <c r="S527" s="8">
        <v>16</v>
      </c>
      <c r="T527" s="8" t="s">
        <v>2252</v>
      </c>
      <c r="U527" s="8">
        <v>6</v>
      </c>
      <c r="V527" s="8">
        <v>10</v>
      </c>
      <c r="W527" s="8">
        <v>2026</v>
      </c>
      <c r="X527" s="8" t="s">
        <v>2220</v>
      </c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</row>
    <row r="528" spans="1:62" s="4" customFormat="1" ht="25.5">
      <c r="A528" s="8">
        <v>517</v>
      </c>
      <c r="B528" s="43" t="s">
        <v>2213</v>
      </c>
      <c r="C528" s="68" t="s">
        <v>2907</v>
      </c>
      <c r="D528" s="43" t="s">
        <v>2213</v>
      </c>
      <c r="E528" s="29" t="s">
        <v>2214</v>
      </c>
      <c r="F528" s="29" t="s">
        <v>2215</v>
      </c>
      <c r="G528" s="29" t="s">
        <v>2216</v>
      </c>
      <c r="H528" s="8">
        <v>7</v>
      </c>
      <c r="I528" s="29" t="s">
        <v>2253</v>
      </c>
      <c r="J528" s="8" t="s">
        <v>499</v>
      </c>
      <c r="K528" s="29" t="s">
        <v>2254</v>
      </c>
      <c r="L528" s="8" t="s">
        <v>2255</v>
      </c>
      <c r="M528" s="8" t="s">
        <v>2256</v>
      </c>
      <c r="N528" s="8">
        <v>2019</v>
      </c>
      <c r="O528" s="8">
        <v>12740</v>
      </c>
      <c r="P528" s="8">
        <v>309</v>
      </c>
      <c r="Q528" s="8"/>
      <c r="R528" s="8">
        <v>3</v>
      </c>
      <c r="S528" s="8">
        <v>0</v>
      </c>
      <c r="T528" s="8" t="s">
        <v>2257</v>
      </c>
      <c r="U528" s="8">
        <v>6</v>
      </c>
      <c r="V528" s="8">
        <v>10</v>
      </c>
      <c r="W528" s="8">
        <v>2026</v>
      </c>
      <c r="X528" s="8" t="s">
        <v>2220</v>
      </c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</row>
    <row r="529" spans="1:62" s="4" customFormat="1" ht="25.5">
      <c r="A529" s="8">
        <v>518</v>
      </c>
      <c r="B529" s="43" t="s">
        <v>2213</v>
      </c>
      <c r="C529" s="68" t="s">
        <v>2907</v>
      </c>
      <c r="D529" s="43" t="s">
        <v>2213</v>
      </c>
      <c r="E529" s="29" t="s">
        <v>2214</v>
      </c>
      <c r="F529" s="29" t="s">
        <v>2215</v>
      </c>
      <c r="G529" s="29" t="s">
        <v>2216</v>
      </c>
      <c r="H529" s="8">
        <v>7</v>
      </c>
      <c r="I529" s="29" t="s">
        <v>882</v>
      </c>
      <c r="J529" s="8" t="s">
        <v>339</v>
      </c>
      <c r="K529" s="29" t="s">
        <v>346</v>
      </c>
      <c r="L529" s="8" t="s">
        <v>2258</v>
      </c>
      <c r="M529" s="8" t="s">
        <v>2259</v>
      </c>
      <c r="N529" s="8">
        <v>2023</v>
      </c>
      <c r="O529" s="8">
        <v>1461</v>
      </c>
      <c r="P529" s="8">
        <v>84</v>
      </c>
      <c r="Q529" s="8"/>
      <c r="R529" s="8">
        <v>4</v>
      </c>
      <c r="S529" s="8">
        <v>2</v>
      </c>
      <c r="T529" s="8" t="s">
        <v>2260</v>
      </c>
      <c r="U529" s="8">
        <v>27</v>
      </c>
      <c r="V529" s="8">
        <v>10</v>
      </c>
      <c r="W529" s="8">
        <v>2026</v>
      </c>
      <c r="X529" s="8" t="s">
        <v>2220</v>
      </c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</row>
    <row r="530" spans="1:62" s="4" customFormat="1" ht="25.5">
      <c r="A530" s="8">
        <v>519</v>
      </c>
      <c r="B530" s="43" t="s">
        <v>2213</v>
      </c>
      <c r="C530" s="68" t="s">
        <v>2907</v>
      </c>
      <c r="D530" s="43" t="s">
        <v>2213</v>
      </c>
      <c r="E530" s="29" t="s">
        <v>2214</v>
      </c>
      <c r="F530" s="29" t="s">
        <v>2215</v>
      </c>
      <c r="G530" s="29" t="s">
        <v>2216</v>
      </c>
      <c r="H530" s="8">
        <v>7</v>
      </c>
      <c r="I530" s="29" t="s">
        <v>882</v>
      </c>
      <c r="J530" s="8" t="s">
        <v>351</v>
      </c>
      <c r="K530" s="29" t="s">
        <v>474</v>
      </c>
      <c r="L530" s="8" t="s">
        <v>2261</v>
      </c>
      <c r="M530" s="8" t="s">
        <v>2262</v>
      </c>
      <c r="N530" s="8">
        <v>2007</v>
      </c>
      <c r="O530" s="8">
        <v>2148</v>
      </c>
      <c r="P530" s="8">
        <v>110</v>
      </c>
      <c r="Q530" s="8"/>
      <c r="R530" s="8">
        <v>16</v>
      </c>
      <c r="S530" s="8">
        <v>10</v>
      </c>
      <c r="T530" s="8" t="s">
        <v>2263</v>
      </c>
      <c r="U530" s="8">
        <v>11</v>
      </c>
      <c r="V530" s="8">
        <v>11</v>
      </c>
      <c r="W530" s="8">
        <v>2026</v>
      </c>
      <c r="X530" s="8" t="s">
        <v>2220</v>
      </c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</row>
    <row r="531" spans="1:62" s="4" customFormat="1" ht="25.5">
      <c r="A531" s="8">
        <v>520</v>
      </c>
      <c r="B531" s="43" t="s">
        <v>2213</v>
      </c>
      <c r="C531" s="68" t="s">
        <v>2907</v>
      </c>
      <c r="D531" s="43" t="s">
        <v>2213</v>
      </c>
      <c r="E531" s="29" t="s">
        <v>2214</v>
      </c>
      <c r="F531" s="29" t="s">
        <v>2215</v>
      </c>
      <c r="G531" s="29" t="s">
        <v>2216</v>
      </c>
      <c r="H531" s="8">
        <v>7</v>
      </c>
      <c r="I531" s="29" t="s">
        <v>213</v>
      </c>
      <c r="J531" s="8" t="s">
        <v>339</v>
      </c>
      <c r="K531" s="29" t="s">
        <v>346</v>
      </c>
      <c r="L531" s="8" t="s">
        <v>2264</v>
      </c>
      <c r="M531" s="8" t="s">
        <v>2265</v>
      </c>
      <c r="N531" s="8">
        <v>2019</v>
      </c>
      <c r="O531" s="8">
        <v>1461</v>
      </c>
      <c r="P531" s="8">
        <v>85</v>
      </c>
      <c r="Q531" s="8"/>
      <c r="R531" s="8">
        <v>5</v>
      </c>
      <c r="S531" s="8">
        <v>0</v>
      </c>
      <c r="T531" s="8" t="s">
        <v>2266</v>
      </c>
      <c r="U531" s="8">
        <v>11</v>
      </c>
      <c r="V531" s="8">
        <v>11</v>
      </c>
      <c r="W531" s="8">
        <v>2026</v>
      </c>
      <c r="X531" s="8" t="s">
        <v>2220</v>
      </c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</row>
    <row r="532" spans="1:62" s="4" customFormat="1" ht="25.5">
      <c r="A532" s="8">
        <v>521</v>
      </c>
      <c r="B532" s="43" t="s">
        <v>2213</v>
      </c>
      <c r="C532" s="68" t="s">
        <v>2907</v>
      </c>
      <c r="D532" s="43" t="s">
        <v>2213</v>
      </c>
      <c r="E532" s="29" t="s">
        <v>2214</v>
      </c>
      <c r="F532" s="29" t="s">
        <v>2215</v>
      </c>
      <c r="G532" s="29" t="s">
        <v>2216</v>
      </c>
      <c r="H532" s="8">
        <v>7</v>
      </c>
      <c r="I532" s="29" t="s">
        <v>213</v>
      </c>
      <c r="J532" s="8" t="s">
        <v>499</v>
      </c>
      <c r="K532" s="29" t="s">
        <v>2267</v>
      </c>
      <c r="L532" s="8" t="s">
        <v>2268</v>
      </c>
      <c r="M532" s="8" t="s">
        <v>2269</v>
      </c>
      <c r="N532" s="8">
        <v>2015</v>
      </c>
      <c r="O532" s="8">
        <v>999</v>
      </c>
      <c r="P532" s="8">
        <v>92</v>
      </c>
      <c r="Q532" s="8"/>
      <c r="R532" s="8">
        <v>5</v>
      </c>
      <c r="S532" s="8">
        <v>0</v>
      </c>
      <c r="T532" s="8" t="s">
        <v>2270</v>
      </c>
      <c r="U532" s="8">
        <v>8</v>
      </c>
      <c r="V532" s="8">
        <v>12</v>
      </c>
      <c r="W532" s="8">
        <v>2026</v>
      </c>
      <c r="X532" s="8" t="s">
        <v>2220</v>
      </c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</row>
    <row r="533" spans="1:62" s="4" customFormat="1" ht="25.5">
      <c r="A533" s="8">
        <v>522</v>
      </c>
      <c r="B533" s="43" t="s">
        <v>2213</v>
      </c>
      <c r="C533" s="68" t="s">
        <v>2907</v>
      </c>
      <c r="D533" s="43" t="s">
        <v>2213</v>
      </c>
      <c r="E533" s="29" t="s">
        <v>2214</v>
      </c>
      <c r="F533" s="29" t="s">
        <v>2215</v>
      </c>
      <c r="G533" s="29" t="s">
        <v>2216</v>
      </c>
      <c r="H533" s="8">
        <v>7</v>
      </c>
      <c r="I533" s="29" t="s">
        <v>213</v>
      </c>
      <c r="J533" s="8" t="s">
        <v>395</v>
      </c>
      <c r="K533" s="29" t="s">
        <v>2002</v>
      </c>
      <c r="L533" s="8" t="s">
        <v>2271</v>
      </c>
      <c r="M533" s="8" t="s">
        <v>2272</v>
      </c>
      <c r="N533" s="8">
        <v>2012</v>
      </c>
      <c r="O533" s="8">
        <v>1595</v>
      </c>
      <c r="P533" s="8">
        <v>75</v>
      </c>
      <c r="Q533" s="8"/>
      <c r="R533" s="8">
        <v>5</v>
      </c>
      <c r="S533" s="8">
        <v>0</v>
      </c>
      <c r="T533" s="8" t="s">
        <v>2273</v>
      </c>
      <c r="U533" s="8">
        <v>9</v>
      </c>
      <c r="V533" s="8">
        <v>12</v>
      </c>
      <c r="W533" s="8">
        <v>2026</v>
      </c>
      <c r="X533" s="8" t="s">
        <v>2220</v>
      </c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</row>
    <row r="534" spans="1:62" s="4" customFormat="1" ht="25.5">
      <c r="A534" s="8">
        <v>523</v>
      </c>
      <c r="B534" s="43" t="s">
        <v>2213</v>
      </c>
      <c r="C534" s="68" t="s">
        <v>2907</v>
      </c>
      <c r="D534" s="43" t="s">
        <v>2213</v>
      </c>
      <c r="E534" s="29" t="s">
        <v>2214</v>
      </c>
      <c r="F534" s="29" t="s">
        <v>2215</v>
      </c>
      <c r="G534" s="29" t="s">
        <v>2216</v>
      </c>
      <c r="H534" s="8">
        <v>7</v>
      </c>
      <c r="I534" s="29" t="s">
        <v>882</v>
      </c>
      <c r="J534" s="8" t="s">
        <v>351</v>
      </c>
      <c r="K534" s="29" t="s">
        <v>2274</v>
      </c>
      <c r="L534" s="8" t="s">
        <v>2275</v>
      </c>
      <c r="M534" s="8" t="s">
        <v>2276</v>
      </c>
      <c r="N534" s="8">
        <v>2009</v>
      </c>
      <c r="O534" s="8">
        <v>2148</v>
      </c>
      <c r="P534" s="8">
        <v>110</v>
      </c>
      <c r="Q534" s="8"/>
      <c r="R534" s="8">
        <v>7</v>
      </c>
      <c r="S534" s="8">
        <v>0</v>
      </c>
      <c r="T534" s="8" t="s">
        <v>2277</v>
      </c>
      <c r="U534" s="8">
        <v>28</v>
      </c>
      <c r="V534" s="8">
        <v>12</v>
      </c>
      <c r="W534" s="8">
        <v>2026</v>
      </c>
      <c r="X534" s="8" t="s">
        <v>2220</v>
      </c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</row>
    <row r="535" spans="1:62" s="4" customFormat="1" ht="25.5">
      <c r="A535" s="8">
        <v>524</v>
      </c>
      <c r="B535" s="43" t="s">
        <v>2213</v>
      </c>
      <c r="C535" s="68" t="s">
        <v>2907</v>
      </c>
      <c r="D535" s="43" t="s">
        <v>2213</v>
      </c>
      <c r="E535" s="29" t="s">
        <v>2214</v>
      </c>
      <c r="F535" s="29" t="s">
        <v>2215</v>
      </c>
      <c r="G535" s="29" t="s">
        <v>2216</v>
      </c>
      <c r="H535" s="8">
        <v>7</v>
      </c>
      <c r="I535" s="29" t="s">
        <v>114</v>
      </c>
      <c r="J535" s="8" t="s">
        <v>499</v>
      </c>
      <c r="K535" s="29" t="s">
        <v>1911</v>
      </c>
      <c r="L535" s="8" t="s">
        <v>2278</v>
      </c>
      <c r="M535" s="8" t="s">
        <v>2279</v>
      </c>
      <c r="N535" s="8">
        <v>2014</v>
      </c>
      <c r="O535" s="8">
        <v>2198</v>
      </c>
      <c r="P535" s="8">
        <v>74</v>
      </c>
      <c r="Q535" s="8"/>
      <c r="R535" s="8">
        <v>3</v>
      </c>
      <c r="S535" s="8">
        <v>0</v>
      </c>
      <c r="T535" s="8" t="s">
        <v>2280</v>
      </c>
      <c r="U535" s="8">
        <v>9</v>
      </c>
      <c r="V535" s="8">
        <v>12</v>
      </c>
      <c r="W535" s="8">
        <v>2026</v>
      </c>
      <c r="X535" s="8" t="s">
        <v>2220</v>
      </c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</row>
    <row r="536" spans="1:62" s="4" customFormat="1" ht="25.5">
      <c r="A536" s="8">
        <v>525</v>
      </c>
      <c r="B536" s="43" t="s">
        <v>2213</v>
      </c>
      <c r="C536" s="68" t="s">
        <v>2907</v>
      </c>
      <c r="D536" s="43" t="s">
        <v>2213</v>
      </c>
      <c r="E536" s="29" t="s">
        <v>2214</v>
      </c>
      <c r="F536" s="29" t="s">
        <v>2215</v>
      </c>
      <c r="G536" s="29" t="s">
        <v>2216</v>
      </c>
      <c r="H536" s="8">
        <v>7</v>
      </c>
      <c r="I536" s="29" t="s">
        <v>290</v>
      </c>
      <c r="J536" s="8" t="s">
        <v>339</v>
      </c>
      <c r="K536" s="29" t="s">
        <v>2007</v>
      </c>
      <c r="L536" s="8" t="s">
        <v>2281</v>
      </c>
      <c r="M536" s="8" t="s">
        <v>2282</v>
      </c>
      <c r="N536" s="8">
        <v>2015</v>
      </c>
      <c r="O536" s="8">
        <v>1461</v>
      </c>
      <c r="P536" s="8">
        <v>66</v>
      </c>
      <c r="Q536" s="8"/>
      <c r="R536" s="8">
        <v>4</v>
      </c>
      <c r="S536" s="8">
        <v>1</v>
      </c>
      <c r="T536" s="8" t="s">
        <v>2283</v>
      </c>
      <c r="U536" s="8">
        <v>8</v>
      </c>
      <c r="V536" s="8">
        <v>12</v>
      </c>
      <c r="W536" s="8">
        <v>2026</v>
      </c>
      <c r="X536" s="8" t="s">
        <v>2220</v>
      </c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</row>
    <row r="537" spans="1:62" s="4" customFormat="1" ht="25.5">
      <c r="A537" s="8">
        <v>526</v>
      </c>
      <c r="B537" s="43" t="s">
        <v>2213</v>
      </c>
      <c r="C537" s="68" t="s">
        <v>2907</v>
      </c>
      <c r="D537" s="43" t="s">
        <v>2213</v>
      </c>
      <c r="E537" s="29" t="s">
        <v>2214</v>
      </c>
      <c r="F537" s="29" t="s">
        <v>2215</v>
      </c>
      <c r="G537" s="29" t="s">
        <v>2216</v>
      </c>
      <c r="H537" s="8">
        <v>7</v>
      </c>
      <c r="I537" s="29" t="s">
        <v>882</v>
      </c>
      <c r="J537" s="8" t="s">
        <v>339</v>
      </c>
      <c r="K537" s="29" t="s">
        <v>312</v>
      </c>
      <c r="L537" s="8" t="s">
        <v>2284</v>
      </c>
      <c r="M537" s="8" t="s">
        <v>2285</v>
      </c>
      <c r="N537" s="8">
        <v>2020</v>
      </c>
      <c r="O537" s="8">
        <v>1461</v>
      </c>
      <c r="P537" s="8">
        <v>70</v>
      </c>
      <c r="Q537" s="8"/>
      <c r="R537" s="8">
        <v>4</v>
      </c>
      <c r="S537" s="8">
        <v>2</v>
      </c>
      <c r="T537" s="8">
        <v>595651</v>
      </c>
      <c r="U537" s="8">
        <v>5</v>
      </c>
      <c r="V537" s="8">
        <v>12</v>
      </c>
      <c r="W537" s="8">
        <v>2026</v>
      </c>
      <c r="X537" s="8" t="s">
        <v>2220</v>
      </c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</row>
    <row r="538" spans="1:62" s="4" customFormat="1" ht="25.5">
      <c r="A538" s="8">
        <v>527</v>
      </c>
      <c r="B538" s="43" t="s">
        <v>2213</v>
      </c>
      <c r="C538" s="68" t="s">
        <v>2907</v>
      </c>
      <c r="D538" s="43" t="s">
        <v>2213</v>
      </c>
      <c r="E538" s="29" t="s">
        <v>2214</v>
      </c>
      <c r="F538" s="29" t="s">
        <v>2215</v>
      </c>
      <c r="G538" s="29" t="s">
        <v>2216</v>
      </c>
      <c r="H538" s="8">
        <v>7</v>
      </c>
      <c r="I538" s="29" t="s">
        <v>882</v>
      </c>
      <c r="J538" s="8" t="s">
        <v>303</v>
      </c>
      <c r="K538" s="29" t="s">
        <v>292</v>
      </c>
      <c r="L538" s="8" t="s">
        <v>2286</v>
      </c>
      <c r="M538" s="8" t="s">
        <v>2287</v>
      </c>
      <c r="N538" s="8">
        <v>2025</v>
      </c>
      <c r="O538" s="8">
        <v>2998</v>
      </c>
      <c r="P538" s="8">
        <v>129</v>
      </c>
      <c r="Q538" s="8"/>
      <c r="R538" s="8">
        <v>16</v>
      </c>
      <c r="S538" s="8">
        <v>11</v>
      </c>
      <c r="T538" s="8" t="s">
        <v>2288</v>
      </c>
      <c r="U538" s="8">
        <v>10</v>
      </c>
      <c r="V538" s="8">
        <v>12</v>
      </c>
      <c r="W538" s="8">
        <v>2026</v>
      </c>
      <c r="X538" s="8" t="s">
        <v>2220</v>
      </c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</row>
    <row r="539" spans="1:62" s="4" customFormat="1" ht="25.5">
      <c r="A539" s="8">
        <v>528</v>
      </c>
      <c r="B539" s="43" t="s">
        <v>2213</v>
      </c>
      <c r="C539" s="68" t="s">
        <v>2907</v>
      </c>
      <c r="D539" s="43" t="s">
        <v>2213</v>
      </c>
      <c r="E539" s="29" t="s">
        <v>2214</v>
      </c>
      <c r="F539" s="29" t="s">
        <v>2215</v>
      </c>
      <c r="G539" s="29" t="s">
        <v>2216</v>
      </c>
      <c r="H539" s="8">
        <v>7</v>
      </c>
      <c r="I539" s="29" t="s">
        <v>2289</v>
      </c>
      <c r="J539" s="8" t="s">
        <v>1650</v>
      </c>
      <c r="K539" s="29" t="s">
        <v>2290</v>
      </c>
      <c r="L539" s="8" t="s">
        <v>2291</v>
      </c>
      <c r="M539" s="8" t="s">
        <v>2292</v>
      </c>
      <c r="N539" s="8">
        <v>2025</v>
      </c>
      <c r="O539" s="8">
        <v>5132</v>
      </c>
      <c r="P539" s="8">
        <v>158</v>
      </c>
      <c r="Q539" s="8"/>
      <c r="R539" s="8">
        <v>3</v>
      </c>
      <c r="S539" s="8">
        <v>0</v>
      </c>
      <c r="T539" s="8" t="s">
        <v>2293</v>
      </c>
      <c r="U539" s="8">
        <v>10</v>
      </c>
      <c r="V539" s="8">
        <v>12</v>
      </c>
      <c r="W539" s="8">
        <v>2026</v>
      </c>
      <c r="X539" s="8" t="s">
        <v>2220</v>
      </c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</row>
    <row r="540" spans="1:62" s="4" customFormat="1" ht="25.5">
      <c r="A540" s="8">
        <v>529</v>
      </c>
      <c r="B540" s="43" t="s">
        <v>2213</v>
      </c>
      <c r="C540" s="68" t="s">
        <v>2907</v>
      </c>
      <c r="D540" s="43" t="s">
        <v>2213</v>
      </c>
      <c r="E540" s="29" t="s">
        <v>2214</v>
      </c>
      <c r="F540" s="29" t="s">
        <v>2215</v>
      </c>
      <c r="G540" s="29" t="s">
        <v>2216</v>
      </c>
      <c r="H540" s="8">
        <v>7</v>
      </c>
      <c r="I540" s="29" t="s">
        <v>2289</v>
      </c>
      <c r="J540" s="8" t="s">
        <v>351</v>
      </c>
      <c r="K540" s="29" t="s">
        <v>2294</v>
      </c>
      <c r="L540" s="8" t="s">
        <v>2295</v>
      </c>
      <c r="M540" s="8" t="s">
        <v>2296</v>
      </c>
      <c r="N540" s="8">
        <v>1993</v>
      </c>
      <c r="O540" s="8">
        <v>5958</v>
      </c>
      <c r="P540" s="8">
        <v>97</v>
      </c>
      <c r="Q540" s="8"/>
      <c r="R540" s="8">
        <v>3</v>
      </c>
      <c r="S540" s="8">
        <v>0</v>
      </c>
      <c r="T540" s="8" t="s">
        <v>2297</v>
      </c>
      <c r="U540" s="8">
        <v>11</v>
      </c>
      <c r="V540" s="8">
        <v>1</v>
      </c>
      <c r="W540" s="8">
        <v>2027</v>
      </c>
      <c r="X540" s="8" t="s">
        <v>2220</v>
      </c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</row>
    <row r="541" spans="1:62" s="4" customFormat="1" ht="25.5">
      <c r="A541" s="8">
        <v>530</v>
      </c>
      <c r="B541" s="43" t="s">
        <v>2213</v>
      </c>
      <c r="C541" s="68" t="s">
        <v>2907</v>
      </c>
      <c r="D541" s="43" t="s">
        <v>2213</v>
      </c>
      <c r="E541" s="29" t="s">
        <v>2214</v>
      </c>
      <c r="F541" s="29" t="s">
        <v>2215</v>
      </c>
      <c r="G541" s="29" t="s">
        <v>2216</v>
      </c>
      <c r="H541" s="8">
        <v>7</v>
      </c>
      <c r="I541" s="29" t="s">
        <v>213</v>
      </c>
      <c r="J541" s="8" t="s">
        <v>2298</v>
      </c>
      <c r="K541" s="29" t="s">
        <v>2299</v>
      </c>
      <c r="L541" s="8" t="s">
        <v>2300</v>
      </c>
      <c r="M541" s="8" t="s">
        <v>2301</v>
      </c>
      <c r="N541" s="8">
        <v>2013</v>
      </c>
      <c r="O541" s="8">
        <v>1595</v>
      </c>
      <c r="P541" s="8">
        <v>91</v>
      </c>
      <c r="Q541" s="8"/>
      <c r="R541" s="8">
        <v>5</v>
      </c>
      <c r="S541" s="8">
        <v>0</v>
      </c>
      <c r="T541" s="8" t="s">
        <v>2302</v>
      </c>
      <c r="U541" s="8">
        <v>11</v>
      </c>
      <c r="V541" s="8">
        <v>1</v>
      </c>
      <c r="W541" s="8">
        <v>2027</v>
      </c>
      <c r="X541" s="8" t="s">
        <v>2220</v>
      </c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</row>
    <row r="542" spans="1:62" s="4" customFormat="1" ht="25.5">
      <c r="A542" s="8">
        <v>531</v>
      </c>
      <c r="B542" s="43" t="s">
        <v>2213</v>
      </c>
      <c r="C542" s="68" t="s">
        <v>2907</v>
      </c>
      <c r="D542" s="43" t="s">
        <v>2213</v>
      </c>
      <c r="E542" s="29" t="s">
        <v>2214</v>
      </c>
      <c r="F542" s="29" t="s">
        <v>2215</v>
      </c>
      <c r="G542" s="29" t="s">
        <v>2216</v>
      </c>
      <c r="H542" s="8">
        <v>7</v>
      </c>
      <c r="I542" s="29" t="s">
        <v>882</v>
      </c>
      <c r="J542" s="8" t="s">
        <v>499</v>
      </c>
      <c r="K542" s="29" t="s">
        <v>1911</v>
      </c>
      <c r="L542" s="8" t="s">
        <v>2303</v>
      </c>
      <c r="M542" s="8" t="s">
        <v>2304</v>
      </c>
      <c r="N542" s="8">
        <v>2010</v>
      </c>
      <c r="O542" s="8">
        <v>2402</v>
      </c>
      <c r="P542" s="8">
        <v>85</v>
      </c>
      <c r="Q542" s="8"/>
      <c r="R542" s="8">
        <v>10</v>
      </c>
      <c r="S542" s="8">
        <v>6</v>
      </c>
      <c r="T542" s="8" t="s">
        <v>2305</v>
      </c>
      <c r="U542" s="8">
        <v>12</v>
      </c>
      <c r="V542" s="8">
        <v>1</v>
      </c>
      <c r="W542" s="8">
        <v>2027</v>
      </c>
      <c r="X542" s="8" t="s">
        <v>2220</v>
      </c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</row>
    <row r="543" spans="1:62" s="4" customFormat="1" ht="25.5">
      <c r="A543" s="8">
        <v>532</v>
      </c>
      <c r="B543" s="43" t="s">
        <v>2213</v>
      </c>
      <c r="C543" s="68" t="s">
        <v>2907</v>
      </c>
      <c r="D543" s="43" t="s">
        <v>2213</v>
      </c>
      <c r="E543" s="29" t="s">
        <v>2214</v>
      </c>
      <c r="F543" s="29" t="s">
        <v>2215</v>
      </c>
      <c r="G543" s="29" t="s">
        <v>2216</v>
      </c>
      <c r="H543" s="8">
        <v>7</v>
      </c>
      <c r="I543" s="29" t="s">
        <v>882</v>
      </c>
      <c r="J543" s="8" t="s">
        <v>499</v>
      </c>
      <c r="K543" s="29" t="s">
        <v>1911</v>
      </c>
      <c r="L543" s="8" t="s">
        <v>2306</v>
      </c>
      <c r="M543" s="8" t="s">
        <v>2307</v>
      </c>
      <c r="N543" s="8">
        <v>2013</v>
      </c>
      <c r="O543" s="8">
        <v>2198</v>
      </c>
      <c r="P543" s="8">
        <v>74</v>
      </c>
      <c r="Q543" s="8"/>
      <c r="R543" s="8">
        <v>3</v>
      </c>
      <c r="S543" s="8">
        <v>0</v>
      </c>
      <c r="T543" s="8" t="s">
        <v>2308</v>
      </c>
      <c r="U543" s="8">
        <v>12</v>
      </c>
      <c r="V543" s="8">
        <v>1</v>
      </c>
      <c r="W543" s="8">
        <v>2027</v>
      </c>
      <c r="X543" s="8" t="s">
        <v>2220</v>
      </c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</row>
    <row r="544" spans="1:62" s="4" customFormat="1" ht="25.5">
      <c r="A544" s="8">
        <v>533</v>
      </c>
      <c r="B544" s="43" t="s">
        <v>2213</v>
      </c>
      <c r="C544" s="68" t="s">
        <v>2907</v>
      </c>
      <c r="D544" s="43" t="s">
        <v>2213</v>
      </c>
      <c r="E544" s="29" t="s">
        <v>2214</v>
      </c>
      <c r="F544" s="29" t="s">
        <v>2215</v>
      </c>
      <c r="G544" s="29" t="s">
        <v>2216</v>
      </c>
      <c r="H544" s="8">
        <v>7</v>
      </c>
      <c r="I544" s="29" t="s">
        <v>114</v>
      </c>
      <c r="J544" s="8" t="s">
        <v>499</v>
      </c>
      <c r="K544" s="29" t="s">
        <v>1911</v>
      </c>
      <c r="L544" s="8" t="s">
        <v>2309</v>
      </c>
      <c r="M544" s="8" t="s">
        <v>2310</v>
      </c>
      <c r="N544" s="8">
        <v>2016</v>
      </c>
      <c r="O544" s="8">
        <v>1995</v>
      </c>
      <c r="P544" s="8">
        <v>96</v>
      </c>
      <c r="Q544" s="8"/>
      <c r="R544" s="8">
        <v>7</v>
      </c>
      <c r="S544" s="8">
        <v>0</v>
      </c>
      <c r="T544" s="8" t="s">
        <v>2311</v>
      </c>
      <c r="U544" s="8">
        <v>5</v>
      </c>
      <c r="V544" s="8">
        <v>1</v>
      </c>
      <c r="W544" s="8">
        <v>2027</v>
      </c>
      <c r="X544" s="8" t="s">
        <v>2220</v>
      </c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</row>
    <row r="545" spans="1:62" s="4" customFormat="1" ht="25.5">
      <c r="A545" s="8">
        <v>534</v>
      </c>
      <c r="B545" s="43" t="s">
        <v>2213</v>
      </c>
      <c r="C545" s="68" t="s">
        <v>2907</v>
      </c>
      <c r="D545" s="43" t="s">
        <v>2213</v>
      </c>
      <c r="E545" s="29" t="s">
        <v>2214</v>
      </c>
      <c r="F545" s="29" t="s">
        <v>2215</v>
      </c>
      <c r="G545" s="29" t="s">
        <v>2216</v>
      </c>
      <c r="H545" s="8">
        <v>7</v>
      </c>
      <c r="I545" s="29" t="s">
        <v>882</v>
      </c>
      <c r="J545" s="8" t="s">
        <v>339</v>
      </c>
      <c r="K545" s="29" t="s">
        <v>346</v>
      </c>
      <c r="L545" s="8" t="s">
        <v>2312</v>
      </c>
      <c r="M545" s="8" t="s">
        <v>2313</v>
      </c>
      <c r="N545" s="8">
        <v>2021</v>
      </c>
      <c r="O545" s="8">
        <v>1461</v>
      </c>
      <c r="P545" s="8">
        <v>84</v>
      </c>
      <c r="Q545" s="8"/>
      <c r="R545" s="8">
        <v>4</v>
      </c>
      <c r="S545" s="8">
        <v>2</v>
      </c>
      <c r="T545" s="8" t="s">
        <v>2314</v>
      </c>
      <c r="U545" s="8">
        <v>18</v>
      </c>
      <c r="V545" s="8">
        <v>1</v>
      </c>
      <c r="W545" s="8">
        <v>2027</v>
      </c>
      <c r="X545" s="8" t="s">
        <v>2220</v>
      </c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</row>
    <row r="546" spans="1:62" s="4" customFormat="1" ht="25.5">
      <c r="A546" s="8">
        <v>535</v>
      </c>
      <c r="B546" s="43" t="s">
        <v>2213</v>
      </c>
      <c r="C546" s="68" t="s">
        <v>2907</v>
      </c>
      <c r="D546" s="43" t="s">
        <v>2213</v>
      </c>
      <c r="E546" s="29" t="s">
        <v>2214</v>
      </c>
      <c r="F546" s="29" t="s">
        <v>2215</v>
      </c>
      <c r="G546" s="29" t="s">
        <v>2216</v>
      </c>
      <c r="H546" s="8">
        <v>7</v>
      </c>
      <c r="I546" s="29" t="s">
        <v>1431</v>
      </c>
      <c r="J546" s="8" t="s">
        <v>412</v>
      </c>
      <c r="K546" s="29" t="s">
        <v>2316</v>
      </c>
      <c r="L546" s="8" t="s">
        <v>2317</v>
      </c>
      <c r="M546" s="8" t="s">
        <v>2318</v>
      </c>
      <c r="N546" s="8">
        <v>2022</v>
      </c>
      <c r="O546" s="8" t="s">
        <v>103</v>
      </c>
      <c r="P546" s="8"/>
      <c r="Q546" s="8"/>
      <c r="R546" s="8">
        <v>4</v>
      </c>
      <c r="S546" s="8">
        <v>0</v>
      </c>
      <c r="T546" s="8" t="s">
        <v>2319</v>
      </c>
      <c r="U546" s="8">
        <v>13</v>
      </c>
      <c r="V546" s="8">
        <v>2</v>
      </c>
      <c r="W546" s="8">
        <v>2026</v>
      </c>
      <c r="X546" s="8" t="s">
        <v>2220</v>
      </c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</row>
    <row r="547" spans="1:62" s="4" customFormat="1" ht="25.5">
      <c r="A547" s="8">
        <v>536</v>
      </c>
      <c r="B547" s="43" t="s">
        <v>2213</v>
      </c>
      <c r="C547" s="68" t="s">
        <v>2907</v>
      </c>
      <c r="D547" s="43" t="s">
        <v>2213</v>
      </c>
      <c r="E547" s="29" t="s">
        <v>2214</v>
      </c>
      <c r="F547" s="29" t="s">
        <v>2215</v>
      </c>
      <c r="G547" s="29" t="s">
        <v>2216</v>
      </c>
      <c r="H547" s="8">
        <v>7</v>
      </c>
      <c r="I547" s="29" t="s">
        <v>882</v>
      </c>
      <c r="J547" s="8" t="s">
        <v>351</v>
      </c>
      <c r="K547" s="29" t="s">
        <v>474</v>
      </c>
      <c r="L547" s="8" t="s">
        <v>2320</v>
      </c>
      <c r="M547" s="8" t="s">
        <v>2321</v>
      </c>
      <c r="N547" s="8">
        <v>2020</v>
      </c>
      <c r="O547" s="8">
        <v>2987</v>
      </c>
      <c r="P547" s="8">
        <v>140</v>
      </c>
      <c r="Q547" s="8"/>
      <c r="R547" s="8">
        <v>16</v>
      </c>
      <c r="S547" s="8">
        <v>10</v>
      </c>
      <c r="T547" s="8">
        <v>686305</v>
      </c>
      <c r="U547" s="8">
        <v>13</v>
      </c>
      <c r="V547" s="8">
        <v>2</v>
      </c>
      <c r="W547" s="8">
        <v>2026</v>
      </c>
      <c r="X547" s="8" t="s">
        <v>2220</v>
      </c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</row>
    <row r="548" spans="1:62" s="4" customFormat="1" ht="25.5">
      <c r="A548" s="8">
        <v>537</v>
      </c>
      <c r="B548" s="43" t="s">
        <v>2213</v>
      </c>
      <c r="C548" s="68" t="s">
        <v>2907</v>
      </c>
      <c r="D548" s="43" t="s">
        <v>2213</v>
      </c>
      <c r="E548" s="29" t="s">
        <v>2214</v>
      </c>
      <c r="F548" s="29" t="s">
        <v>2215</v>
      </c>
      <c r="G548" s="29" t="s">
        <v>2216</v>
      </c>
      <c r="H548" s="8">
        <v>7</v>
      </c>
      <c r="I548" s="29" t="s">
        <v>882</v>
      </c>
      <c r="J548" s="8" t="s">
        <v>351</v>
      </c>
      <c r="K548" s="29" t="s">
        <v>2294</v>
      </c>
      <c r="L548" s="8" t="s">
        <v>2322</v>
      </c>
      <c r="M548" s="8" t="s">
        <v>2323</v>
      </c>
      <c r="N548" s="8">
        <v>1985</v>
      </c>
      <c r="O548" s="8">
        <v>11800</v>
      </c>
      <c r="P548" s="8">
        <v>124</v>
      </c>
      <c r="Q548" s="8"/>
      <c r="R548" s="8">
        <v>22</v>
      </c>
      <c r="S548" s="8">
        <v>16</v>
      </c>
      <c r="T548" s="8" t="s">
        <v>2324</v>
      </c>
      <c r="U548" s="8">
        <v>23</v>
      </c>
      <c r="V548" s="8">
        <v>7</v>
      </c>
      <c r="W548" s="8">
        <v>2023</v>
      </c>
      <c r="X548" s="8" t="s">
        <v>2220</v>
      </c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</row>
    <row r="549" spans="1:62" s="4" customFormat="1" ht="25.5">
      <c r="A549" s="8">
        <v>538</v>
      </c>
      <c r="B549" s="43" t="s">
        <v>2213</v>
      </c>
      <c r="C549" s="68" t="s">
        <v>2907</v>
      </c>
      <c r="D549" s="43" t="s">
        <v>2213</v>
      </c>
      <c r="E549" s="29" t="s">
        <v>2214</v>
      </c>
      <c r="F549" s="29" t="s">
        <v>2215</v>
      </c>
      <c r="G549" s="29" t="s">
        <v>2216</v>
      </c>
      <c r="H549" s="8">
        <v>7</v>
      </c>
      <c r="I549" s="29" t="s">
        <v>2289</v>
      </c>
      <c r="J549" s="8" t="s">
        <v>351</v>
      </c>
      <c r="K549" s="29" t="s">
        <v>2294</v>
      </c>
      <c r="L549" s="8" t="s">
        <v>2325</v>
      </c>
      <c r="M549" s="8" t="s">
        <v>2326</v>
      </c>
      <c r="N549" s="8">
        <v>1984</v>
      </c>
      <c r="O549" s="8">
        <v>5675</v>
      </c>
      <c r="P549" s="8">
        <v>93</v>
      </c>
      <c r="Q549" s="8"/>
      <c r="R549" s="8">
        <v>3</v>
      </c>
      <c r="S549" s="8">
        <v>0</v>
      </c>
      <c r="T549" s="8" t="s">
        <v>2327</v>
      </c>
      <c r="U549" s="8">
        <v>23</v>
      </c>
      <c r="V549" s="8">
        <v>7</v>
      </c>
      <c r="W549" s="8">
        <v>2023</v>
      </c>
      <c r="X549" s="8" t="s">
        <v>2220</v>
      </c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</row>
    <row r="550" spans="1:62" s="4" customFormat="1" ht="25.5">
      <c r="A550" s="8">
        <v>539</v>
      </c>
      <c r="B550" s="43" t="s">
        <v>2213</v>
      </c>
      <c r="C550" s="68" t="s">
        <v>2907</v>
      </c>
      <c r="D550" s="43" t="s">
        <v>2213</v>
      </c>
      <c r="E550" s="29" t="s">
        <v>2214</v>
      </c>
      <c r="F550" s="29" t="s">
        <v>2215</v>
      </c>
      <c r="G550" s="29" t="s">
        <v>2216</v>
      </c>
      <c r="H550" s="8">
        <v>7</v>
      </c>
      <c r="I550" s="29" t="s">
        <v>2253</v>
      </c>
      <c r="J550" s="8" t="s">
        <v>2328</v>
      </c>
      <c r="K550" s="29" t="s">
        <v>2329</v>
      </c>
      <c r="L550" s="8" t="s">
        <v>2330</v>
      </c>
      <c r="M550" s="8" t="s">
        <v>2331</v>
      </c>
      <c r="N550" s="8">
        <v>2001</v>
      </c>
      <c r="O550" s="8">
        <v>10344</v>
      </c>
      <c r="P550" s="8">
        <v>171</v>
      </c>
      <c r="Q550" s="8"/>
      <c r="R550" s="8">
        <v>2</v>
      </c>
      <c r="S550" s="8">
        <v>0</v>
      </c>
      <c r="T550" s="8" t="s">
        <v>2332</v>
      </c>
      <c r="U550" s="8">
        <v>30</v>
      </c>
      <c r="V550" s="8">
        <v>12</v>
      </c>
      <c r="W550" s="8">
        <v>2024</v>
      </c>
      <c r="X550" s="8" t="s">
        <v>2220</v>
      </c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</row>
    <row r="551" spans="1:62" s="4" customFormat="1" ht="25.5">
      <c r="A551" s="8">
        <v>540</v>
      </c>
      <c r="B551" s="43" t="s">
        <v>2213</v>
      </c>
      <c r="C551" s="68" t="s">
        <v>2907</v>
      </c>
      <c r="D551" s="43" t="s">
        <v>2213</v>
      </c>
      <c r="E551" s="29" t="s">
        <v>2214</v>
      </c>
      <c r="F551" s="29" t="s">
        <v>2215</v>
      </c>
      <c r="G551" s="29" t="s">
        <v>2216</v>
      </c>
      <c r="H551" s="8">
        <v>7</v>
      </c>
      <c r="I551" s="29" t="s">
        <v>923</v>
      </c>
      <c r="J551" s="8" t="s">
        <v>2333</v>
      </c>
      <c r="K551" s="29" t="s">
        <v>2334</v>
      </c>
      <c r="L551" s="8" t="s">
        <v>2335</v>
      </c>
      <c r="M551" s="8" t="s">
        <v>2336</v>
      </c>
      <c r="N551" s="8">
        <v>2016</v>
      </c>
      <c r="O551" s="8">
        <v>0</v>
      </c>
      <c r="P551" s="8">
        <v>0</v>
      </c>
      <c r="Q551" s="8"/>
      <c r="R551" s="8">
        <v>0</v>
      </c>
      <c r="S551" s="8">
        <v>0</v>
      </c>
      <c r="T551" s="8" t="s">
        <v>2337</v>
      </c>
      <c r="U551" s="8">
        <v>11</v>
      </c>
      <c r="V551" s="8">
        <v>9</v>
      </c>
      <c r="W551" s="8">
        <v>2026</v>
      </c>
      <c r="X551" s="8" t="s">
        <v>2220</v>
      </c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</row>
    <row r="552" spans="1:62" s="4" customFormat="1" ht="25.5">
      <c r="A552" s="8">
        <v>541</v>
      </c>
      <c r="B552" s="43" t="s">
        <v>2213</v>
      </c>
      <c r="C552" s="68" t="s">
        <v>2907</v>
      </c>
      <c r="D552" s="43" t="s">
        <v>2213</v>
      </c>
      <c r="E552" s="29" t="s">
        <v>2214</v>
      </c>
      <c r="F552" s="29" t="s">
        <v>2215</v>
      </c>
      <c r="G552" s="29" t="s">
        <v>2216</v>
      </c>
      <c r="H552" s="8">
        <v>7</v>
      </c>
      <c r="I552" s="29" t="s">
        <v>923</v>
      </c>
      <c r="J552" s="8" t="s">
        <v>2333</v>
      </c>
      <c r="K552" s="29" t="s">
        <v>2338</v>
      </c>
      <c r="L552" s="8" t="s">
        <v>2339</v>
      </c>
      <c r="M552" s="8" t="s">
        <v>2340</v>
      </c>
      <c r="N552" s="8">
        <v>2016</v>
      </c>
      <c r="O552" s="8">
        <v>0</v>
      </c>
      <c r="P552" s="8">
        <v>0</v>
      </c>
      <c r="Q552" s="8"/>
      <c r="R552" s="8">
        <v>0</v>
      </c>
      <c r="S552" s="8">
        <v>0</v>
      </c>
      <c r="T552" s="8" t="s">
        <v>2341</v>
      </c>
      <c r="U552" s="8">
        <v>11</v>
      </c>
      <c r="V552" s="8">
        <v>9</v>
      </c>
      <c r="W552" s="8">
        <v>2026</v>
      </c>
      <c r="X552" s="8" t="s">
        <v>2220</v>
      </c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</row>
    <row r="553" spans="1:62" s="4" customFormat="1" ht="25.5">
      <c r="A553" s="8">
        <v>542</v>
      </c>
      <c r="B553" s="43" t="s">
        <v>2213</v>
      </c>
      <c r="C553" s="68" t="s">
        <v>2907</v>
      </c>
      <c r="D553" s="43" t="s">
        <v>2213</v>
      </c>
      <c r="E553" s="29" t="s">
        <v>2214</v>
      </c>
      <c r="F553" s="29" t="s">
        <v>2215</v>
      </c>
      <c r="G553" s="29" t="s">
        <v>2216</v>
      </c>
      <c r="H553" s="8">
        <v>7</v>
      </c>
      <c r="I553" s="29" t="s">
        <v>364</v>
      </c>
      <c r="J553" s="8" t="s">
        <v>2342</v>
      </c>
      <c r="K553" s="29" t="s">
        <v>2343</v>
      </c>
      <c r="L553" s="8" t="s">
        <v>2344</v>
      </c>
      <c r="M553" s="8" t="s">
        <v>2345</v>
      </c>
      <c r="N553" s="8">
        <v>2019</v>
      </c>
      <c r="O553" s="8">
        <v>3387</v>
      </c>
      <c r="P553" s="8">
        <v>83</v>
      </c>
      <c r="Q553" s="8"/>
      <c r="R553" s="8">
        <v>1</v>
      </c>
      <c r="S553" s="8">
        <v>0</v>
      </c>
      <c r="T553" s="8" t="s">
        <v>2346</v>
      </c>
      <c r="U553" s="8">
        <v>28</v>
      </c>
      <c r="V553" s="8">
        <v>12</v>
      </c>
      <c r="W553" s="8">
        <v>2023</v>
      </c>
      <c r="X553" s="8" t="s">
        <v>2220</v>
      </c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</row>
    <row r="554" spans="1:62" s="4" customFormat="1" ht="25.5">
      <c r="A554" s="8">
        <v>543</v>
      </c>
      <c r="B554" s="43" t="s">
        <v>2213</v>
      </c>
      <c r="C554" s="68" t="s">
        <v>2907</v>
      </c>
      <c r="D554" s="43" t="s">
        <v>2213</v>
      </c>
      <c r="E554" s="29" t="s">
        <v>2214</v>
      </c>
      <c r="F554" s="29" t="s">
        <v>2215</v>
      </c>
      <c r="G554" s="29" t="s">
        <v>2216</v>
      </c>
      <c r="H554" s="8">
        <v>7</v>
      </c>
      <c r="I554" s="29" t="s">
        <v>364</v>
      </c>
      <c r="J554" s="8" t="s">
        <v>2347</v>
      </c>
      <c r="K554" s="29" t="s">
        <v>2348</v>
      </c>
      <c r="L554" s="8" t="s">
        <v>2349</v>
      </c>
      <c r="M554" s="8" t="s">
        <v>2350</v>
      </c>
      <c r="N554" s="8">
        <v>2016</v>
      </c>
      <c r="O554" s="8">
        <v>3850</v>
      </c>
      <c r="P554" s="8">
        <v>71</v>
      </c>
      <c r="Q554" s="8"/>
      <c r="R554" s="8">
        <v>1</v>
      </c>
      <c r="S554" s="8">
        <v>0</v>
      </c>
      <c r="T554" s="8" t="s">
        <v>2351</v>
      </c>
      <c r="U554" s="8">
        <v>5</v>
      </c>
      <c r="V554" s="8">
        <v>1</v>
      </c>
      <c r="W554" s="8">
        <v>2026</v>
      </c>
      <c r="X554" s="8" t="s">
        <v>2220</v>
      </c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</row>
    <row r="555" spans="1:62" s="4" customFormat="1" ht="25.5">
      <c r="A555" s="8">
        <v>544</v>
      </c>
      <c r="B555" s="43" t="s">
        <v>2213</v>
      </c>
      <c r="C555" s="68" t="s">
        <v>2907</v>
      </c>
      <c r="D555" s="43" t="s">
        <v>2213</v>
      </c>
      <c r="E555" s="29" t="s">
        <v>2214</v>
      </c>
      <c r="F555" s="29" t="s">
        <v>2215</v>
      </c>
      <c r="G555" s="29" t="s">
        <v>2216</v>
      </c>
      <c r="H555" s="8">
        <v>7</v>
      </c>
      <c r="I555" s="29" t="s">
        <v>923</v>
      </c>
      <c r="J555" s="8" t="s">
        <v>2352</v>
      </c>
      <c r="K555" s="29" t="s">
        <v>2353</v>
      </c>
      <c r="L555" s="8" t="s">
        <v>2354</v>
      </c>
      <c r="M555" s="8" t="s">
        <v>2355</v>
      </c>
      <c r="N555" s="8">
        <v>2017</v>
      </c>
      <c r="O555" s="8">
        <v>0</v>
      </c>
      <c r="P555" s="8">
        <v>0</v>
      </c>
      <c r="Q555" s="8"/>
      <c r="R555" s="8">
        <v>0</v>
      </c>
      <c r="S555" s="8">
        <v>0</v>
      </c>
      <c r="T555" s="8" t="s">
        <v>2356</v>
      </c>
      <c r="U555" s="8">
        <v>28</v>
      </c>
      <c r="V555" s="8">
        <v>12</v>
      </c>
      <c r="W555" s="8">
        <v>2023</v>
      </c>
      <c r="X555" s="8" t="s">
        <v>2220</v>
      </c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</row>
    <row r="556" spans="1:62" s="4" customFormat="1" ht="25.5">
      <c r="A556" s="8">
        <v>545</v>
      </c>
      <c r="B556" s="43" t="s">
        <v>2213</v>
      </c>
      <c r="C556" s="68" t="s">
        <v>2907</v>
      </c>
      <c r="D556" s="43" t="s">
        <v>2213</v>
      </c>
      <c r="E556" s="29" t="s">
        <v>2214</v>
      </c>
      <c r="F556" s="29" t="s">
        <v>2215</v>
      </c>
      <c r="G556" s="29" t="s">
        <v>2216</v>
      </c>
      <c r="H556" s="8">
        <v>7</v>
      </c>
      <c r="I556" s="29" t="s">
        <v>2357</v>
      </c>
      <c r="J556" s="8" t="s">
        <v>2358</v>
      </c>
      <c r="K556" s="29" t="s">
        <v>2359</v>
      </c>
      <c r="L556" s="8" t="s">
        <v>2360</v>
      </c>
      <c r="M556" s="8" t="s">
        <v>2361</v>
      </c>
      <c r="N556" s="8">
        <v>2010</v>
      </c>
      <c r="O556" s="8">
        <v>0</v>
      </c>
      <c r="P556" s="8">
        <v>0</v>
      </c>
      <c r="Q556" s="8"/>
      <c r="R556" s="8">
        <v>0</v>
      </c>
      <c r="S556" s="8">
        <v>0</v>
      </c>
      <c r="T556" s="8" t="s">
        <v>2362</v>
      </c>
      <c r="U556" s="8">
        <v>14</v>
      </c>
      <c r="V556" s="8">
        <v>6</v>
      </c>
      <c r="W556" s="8">
        <v>2026</v>
      </c>
      <c r="X556" s="8" t="s">
        <v>2220</v>
      </c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</row>
    <row r="557" spans="1:62" s="4" customFormat="1" ht="25.5">
      <c r="A557" s="8">
        <v>546</v>
      </c>
      <c r="B557" s="43" t="s">
        <v>2213</v>
      </c>
      <c r="C557" s="68" t="s">
        <v>2907</v>
      </c>
      <c r="D557" s="43" t="s">
        <v>2213</v>
      </c>
      <c r="E557" s="29" t="s">
        <v>2214</v>
      </c>
      <c r="F557" s="29" t="s">
        <v>2215</v>
      </c>
      <c r="G557" s="29" t="s">
        <v>2216</v>
      </c>
      <c r="H557" s="8">
        <v>7</v>
      </c>
      <c r="I557" s="29" t="s">
        <v>923</v>
      </c>
      <c r="J557" s="8" t="s">
        <v>2352</v>
      </c>
      <c r="K557" s="29" t="s">
        <v>2353</v>
      </c>
      <c r="L557" s="8" t="s">
        <v>2363</v>
      </c>
      <c r="M557" s="8" t="s">
        <v>2364</v>
      </c>
      <c r="N557" s="8">
        <v>2017</v>
      </c>
      <c r="O557" s="8">
        <v>0</v>
      </c>
      <c r="P557" s="8">
        <v>0</v>
      </c>
      <c r="Q557" s="8"/>
      <c r="R557" s="8">
        <v>0</v>
      </c>
      <c r="S557" s="8">
        <v>0</v>
      </c>
      <c r="T557" s="8" t="s">
        <v>2365</v>
      </c>
      <c r="U557" s="8">
        <v>13</v>
      </c>
      <c r="V557" s="8">
        <v>3</v>
      </c>
      <c r="W557" s="8">
        <v>2017</v>
      </c>
      <c r="X557" s="8" t="s">
        <v>2220</v>
      </c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</row>
    <row r="558" spans="1:62" s="4" customFormat="1" ht="25.5">
      <c r="A558" s="8">
        <v>547</v>
      </c>
      <c r="B558" s="43" t="s">
        <v>2213</v>
      </c>
      <c r="C558" s="68" t="s">
        <v>2907</v>
      </c>
      <c r="D558" s="43" t="s">
        <v>2213</v>
      </c>
      <c r="E558" s="29" t="s">
        <v>2214</v>
      </c>
      <c r="F558" s="29" t="s">
        <v>2215</v>
      </c>
      <c r="G558" s="29" t="s">
        <v>2216</v>
      </c>
      <c r="H558" s="8">
        <v>7</v>
      </c>
      <c r="I558" s="29" t="s">
        <v>2366</v>
      </c>
      <c r="J558" s="8" t="s">
        <v>2367</v>
      </c>
      <c r="K558" s="29" t="s">
        <v>2368</v>
      </c>
      <c r="L558" s="8" t="s">
        <v>2369</v>
      </c>
      <c r="M558" s="8" t="s">
        <v>2370</v>
      </c>
      <c r="N558" s="8">
        <v>2016</v>
      </c>
      <c r="O558" s="8">
        <v>275</v>
      </c>
      <c r="P558" s="8">
        <v>13</v>
      </c>
      <c r="Q558" s="8"/>
      <c r="R558" s="8">
        <v>2</v>
      </c>
      <c r="S558" s="8">
        <v>0</v>
      </c>
      <c r="T558" s="8" t="s">
        <v>2371</v>
      </c>
      <c r="U558" s="8">
        <v>5</v>
      </c>
      <c r="V558" s="8">
        <v>1</v>
      </c>
      <c r="W558" s="8">
        <v>2027</v>
      </c>
      <c r="X558" s="8" t="s">
        <v>2220</v>
      </c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</row>
    <row r="559" spans="1:62" s="4" customFormat="1" ht="25.5">
      <c r="A559" s="8">
        <v>548</v>
      </c>
      <c r="B559" s="43" t="s">
        <v>2213</v>
      </c>
      <c r="C559" s="68" t="s">
        <v>2907</v>
      </c>
      <c r="D559" s="43" t="s">
        <v>2213</v>
      </c>
      <c r="E559" s="29" t="s">
        <v>2214</v>
      </c>
      <c r="F559" s="29" t="s">
        <v>2215</v>
      </c>
      <c r="G559" s="29" t="s">
        <v>2216</v>
      </c>
      <c r="H559" s="8">
        <v>7</v>
      </c>
      <c r="I559" s="29" t="s">
        <v>2366</v>
      </c>
      <c r="J559" s="8" t="s">
        <v>2367</v>
      </c>
      <c r="K559" s="29" t="s">
        <v>2368</v>
      </c>
      <c r="L559" s="8" t="s">
        <v>2372</v>
      </c>
      <c r="M559" s="8" t="s">
        <v>2373</v>
      </c>
      <c r="N559" s="8">
        <v>2016</v>
      </c>
      <c r="O559" s="8">
        <v>275</v>
      </c>
      <c r="P559" s="8">
        <v>13</v>
      </c>
      <c r="Q559" s="8"/>
      <c r="R559" s="8">
        <v>2</v>
      </c>
      <c r="S559" s="8">
        <v>0</v>
      </c>
      <c r="T559" s="8" t="s">
        <v>2374</v>
      </c>
      <c r="U559" s="8">
        <v>5</v>
      </c>
      <c r="V559" s="8">
        <v>1</v>
      </c>
      <c r="W559" s="8">
        <v>2027</v>
      </c>
      <c r="X559" s="8" t="s">
        <v>2220</v>
      </c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</row>
    <row r="560" spans="1:62" s="4" customFormat="1" ht="25.5">
      <c r="A560" s="8">
        <v>549</v>
      </c>
      <c r="B560" s="43" t="s">
        <v>2213</v>
      </c>
      <c r="C560" s="68" t="s">
        <v>2907</v>
      </c>
      <c r="D560" s="43" t="s">
        <v>2213</v>
      </c>
      <c r="E560" s="29" t="s">
        <v>2214</v>
      </c>
      <c r="F560" s="29" t="s">
        <v>2215</v>
      </c>
      <c r="G560" s="29" t="s">
        <v>2216</v>
      </c>
      <c r="H560" s="8">
        <v>7</v>
      </c>
      <c r="I560" s="29" t="s">
        <v>364</v>
      </c>
      <c r="J560" s="8" t="s">
        <v>2375</v>
      </c>
      <c r="K560" s="29" t="s">
        <v>2376</v>
      </c>
      <c r="L560" s="8" t="s">
        <v>2377</v>
      </c>
      <c r="M560" s="8" t="s">
        <v>2378</v>
      </c>
      <c r="N560" s="8">
        <v>2012</v>
      </c>
      <c r="O560" s="8">
        <v>6728</v>
      </c>
      <c r="P560" s="8">
        <v>98</v>
      </c>
      <c r="Q560" s="8"/>
      <c r="R560" s="8">
        <v>1</v>
      </c>
      <c r="S560" s="8">
        <v>0</v>
      </c>
      <c r="T560" s="8" t="s">
        <v>2379</v>
      </c>
      <c r="U560" s="8">
        <v>28</v>
      </c>
      <c r="V560" s="8">
        <v>12</v>
      </c>
      <c r="W560" s="8">
        <v>2023</v>
      </c>
      <c r="X560" s="8" t="s">
        <v>2220</v>
      </c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</row>
    <row r="561" spans="1:62" s="4" customFormat="1" ht="25.5">
      <c r="A561" s="8">
        <v>550</v>
      </c>
      <c r="B561" s="43" t="s">
        <v>2213</v>
      </c>
      <c r="C561" s="68" t="s">
        <v>2907</v>
      </c>
      <c r="D561" s="43" t="s">
        <v>2213</v>
      </c>
      <c r="E561" s="29" t="s">
        <v>2214</v>
      </c>
      <c r="F561" s="29" t="s">
        <v>2215</v>
      </c>
      <c r="G561" s="29" t="s">
        <v>2216</v>
      </c>
      <c r="H561" s="8">
        <v>7</v>
      </c>
      <c r="I561" s="29" t="s">
        <v>2381</v>
      </c>
      <c r="J561" s="8" t="s">
        <v>2380</v>
      </c>
      <c r="K561" s="29" t="s">
        <v>2382</v>
      </c>
      <c r="L561" s="8" t="s">
        <v>2383</v>
      </c>
      <c r="M561" s="8" t="s">
        <v>2384</v>
      </c>
      <c r="N561" s="8">
        <v>2017</v>
      </c>
      <c r="O561" s="8">
        <v>4399</v>
      </c>
      <c r="P561" s="8">
        <v>74</v>
      </c>
      <c r="Q561" s="8"/>
      <c r="R561" s="8">
        <v>1</v>
      </c>
      <c r="S561" s="8">
        <v>0</v>
      </c>
      <c r="T561" s="8" t="s">
        <v>2385</v>
      </c>
      <c r="U561" s="8">
        <v>13</v>
      </c>
      <c r="V561" s="8">
        <v>3</v>
      </c>
      <c r="W561" s="8">
        <v>2026</v>
      </c>
      <c r="X561" s="8" t="s">
        <v>2220</v>
      </c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</row>
    <row r="562" spans="1:62" s="9" customFormat="1">
      <c r="A562" s="8">
        <v>551</v>
      </c>
      <c r="B562" s="43" t="s">
        <v>2386</v>
      </c>
      <c r="C562" s="64" t="s">
        <v>2387</v>
      </c>
      <c r="D562" s="43" t="s">
        <v>2386</v>
      </c>
      <c r="E562" s="64" t="s">
        <v>2435</v>
      </c>
      <c r="F562" s="64" t="s">
        <v>2435</v>
      </c>
      <c r="G562" s="64" t="s">
        <v>2436</v>
      </c>
      <c r="H562" s="13">
        <v>142</v>
      </c>
      <c r="I562" s="29" t="s">
        <v>310</v>
      </c>
      <c r="J562" s="13" t="s">
        <v>2437</v>
      </c>
      <c r="K562" s="64" t="s">
        <v>2438</v>
      </c>
      <c r="L562" s="8" t="s">
        <v>2388</v>
      </c>
      <c r="M562" s="8" t="s">
        <v>2389</v>
      </c>
      <c r="N562" s="8">
        <v>2012</v>
      </c>
      <c r="O562" s="8">
        <v>1461</v>
      </c>
      <c r="P562" s="8">
        <v>81</v>
      </c>
      <c r="Q562" s="13">
        <v>1785</v>
      </c>
      <c r="R562" s="8">
        <v>5</v>
      </c>
      <c r="S562" s="13">
        <v>0</v>
      </c>
      <c r="T562" s="8" t="s">
        <v>2390</v>
      </c>
      <c r="U562" s="8">
        <v>18</v>
      </c>
      <c r="V562" s="8">
        <v>8</v>
      </c>
      <c r="W562" s="8">
        <v>2026</v>
      </c>
      <c r="X562" s="8">
        <v>4321534</v>
      </c>
      <c r="Y562" s="184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</row>
    <row r="563" spans="1:62" s="9" customFormat="1">
      <c r="A563" s="8">
        <v>552</v>
      </c>
      <c r="B563" s="43" t="s">
        <v>2386</v>
      </c>
      <c r="C563" s="64" t="s">
        <v>2387</v>
      </c>
      <c r="D563" s="43" t="s">
        <v>2386</v>
      </c>
      <c r="E563" s="64" t="s">
        <v>2435</v>
      </c>
      <c r="F563" s="64" t="s">
        <v>2435</v>
      </c>
      <c r="G563" s="64" t="s">
        <v>2436</v>
      </c>
      <c r="H563" s="13">
        <v>142</v>
      </c>
      <c r="I563" s="29" t="s">
        <v>317</v>
      </c>
      <c r="J563" s="13" t="s">
        <v>79</v>
      </c>
      <c r="K563" s="64" t="s">
        <v>190</v>
      </c>
      <c r="L563" s="8" t="s">
        <v>2391</v>
      </c>
      <c r="M563" s="8" t="s">
        <v>2392</v>
      </c>
      <c r="N563" s="8">
        <v>2012</v>
      </c>
      <c r="O563" s="8">
        <v>1451</v>
      </c>
      <c r="P563" s="8">
        <v>81</v>
      </c>
      <c r="Q563" s="13">
        <v>1844</v>
      </c>
      <c r="R563" s="8">
        <v>5</v>
      </c>
      <c r="S563" s="13">
        <v>0</v>
      </c>
      <c r="T563" s="8" t="s">
        <v>2393</v>
      </c>
      <c r="U563" s="8">
        <v>18</v>
      </c>
      <c r="V563" s="8">
        <v>8</v>
      </c>
      <c r="W563" s="8">
        <v>2026</v>
      </c>
      <c r="X563" s="8">
        <v>4321534</v>
      </c>
      <c r="Y563" s="184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</row>
    <row r="564" spans="1:62" s="9" customFormat="1">
      <c r="A564" s="8">
        <v>553</v>
      </c>
      <c r="B564" s="43" t="s">
        <v>2386</v>
      </c>
      <c r="C564" s="64" t="s">
        <v>2387</v>
      </c>
      <c r="D564" s="43" t="s">
        <v>2386</v>
      </c>
      <c r="E564" s="64" t="s">
        <v>2435</v>
      </c>
      <c r="F564" s="64" t="s">
        <v>2435</v>
      </c>
      <c r="G564" s="64" t="s">
        <v>2436</v>
      </c>
      <c r="H564" s="13">
        <v>142</v>
      </c>
      <c r="I564" s="29" t="s">
        <v>310</v>
      </c>
      <c r="J564" s="13" t="s">
        <v>79</v>
      </c>
      <c r="K564" s="64" t="s">
        <v>173</v>
      </c>
      <c r="L564" s="8" t="s">
        <v>2395</v>
      </c>
      <c r="M564" s="8" t="s">
        <v>2396</v>
      </c>
      <c r="N564" s="8">
        <v>2006</v>
      </c>
      <c r="O564" s="8">
        <v>1598</v>
      </c>
      <c r="P564" s="8">
        <v>64</v>
      </c>
      <c r="Q564" s="13">
        <v>1710</v>
      </c>
      <c r="R564" s="8">
        <v>5</v>
      </c>
      <c r="S564" s="13">
        <v>0</v>
      </c>
      <c r="T564" s="8" t="s">
        <v>2397</v>
      </c>
      <c r="U564" s="8">
        <v>21</v>
      </c>
      <c r="V564" s="8">
        <v>7</v>
      </c>
      <c r="W564" s="8">
        <v>2026</v>
      </c>
      <c r="X564" s="8">
        <v>4321534</v>
      </c>
      <c r="Y564" s="184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</row>
    <row r="565" spans="1:62" s="9" customFormat="1">
      <c r="A565" s="8">
        <v>554</v>
      </c>
      <c r="B565" s="43" t="s">
        <v>2386</v>
      </c>
      <c r="C565" s="64" t="s">
        <v>2387</v>
      </c>
      <c r="D565" s="43" t="s">
        <v>2386</v>
      </c>
      <c r="E565" s="64" t="s">
        <v>2435</v>
      </c>
      <c r="F565" s="64" t="s">
        <v>2435</v>
      </c>
      <c r="G565" s="64" t="s">
        <v>2436</v>
      </c>
      <c r="H565" s="13">
        <v>142</v>
      </c>
      <c r="I565" s="29" t="s">
        <v>528</v>
      </c>
      <c r="J565" s="13" t="s">
        <v>2437</v>
      </c>
      <c r="K565" s="64" t="s">
        <v>919</v>
      </c>
      <c r="L565" s="8" t="s">
        <v>2398</v>
      </c>
      <c r="M565" s="8" t="s">
        <v>2399</v>
      </c>
      <c r="N565" s="8">
        <v>2010</v>
      </c>
      <c r="O565" s="8">
        <v>1461</v>
      </c>
      <c r="P565" s="8">
        <v>66</v>
      </c>
      <c r="Q565" s="13">
        <v>2175</v>
      </c>
      <c r="R565" s="8">
        <v>2</v>
      </c>
      <c r="S565" s="13">
        <v>0</v>
      </c>
      <c r="T565" s="8" t="s">
        <v>2400</v>
      </c>
      <c r="U565" s="8">
        <v>21</v>
      </c>
      <c r="V565" s="8">
        <v>7</v>
      </c>
      <c r="W565" s="8">
        <v>2026</v>
      </c>
      <c r="X565" s="8">
        <v>4321534</v>
      </c>
      <c r="Y565" s="184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</row>
    <row r="566" spans="1:62" s="9" customFormat="1">
      <c r="A566" s="8">
        <v>555</v>
      </c>
      <c r="B566" s="43" t="s">
        <v>2386</v>
      </c>
      <c r="C566" s="64" t="s">
        <v>2387</v>
      </c>
      <c r="D566" s="43" t="s">
        <v>2386</v>
      </c>
      <c r="E566" s="64" t="s">
        <v>2435</v>
      </c>
      <c r="F566" s="64" t="s">
        <v>2435</v>
      </c>
      <c r="G566" s="64" t="s">
        <v>2436</v>
      </c>
      <c r="H566" s="13">
        <v>142</v>
      </c>
      <c r="I566" s="29" t="s">
        <v>528</v>
      </c>
      <c r="J566" s="13" t="s">
        <v>2437</v>
      </c>
      <c r="K566" s="64" t="s">
        <v>1217</v>
      </c>
      <c r="L566" s="8" t="s">
        <v>2401</v>
      </c>
      <c r="M566" s="8" t="s">
        <v>2402</v>
      </c>
      <c r="N566" s="8">
        <v>2010</v>
      </c>
      <c r="O566" s="8">
        <v>2299</v>
      </c>
      <c r="P566" s="8">
        <v>92</v>
      </c>
      <c r="Q566" s="13">
        <v>3500</v>
      </c>
      <c r="R566" s="8">
        <v>3</v>
      </c>
      <c r="S566" s="13">
        <v>0</v>
      </c>
      <c r="T566" s="8" t="s">
        <v>2403</v>
      </c>
      <c r="U566" s="8">
        <v>18</v>
      </c>
      <c r="V566" s="8">
        <v>8</v>
      </c>
      <c r="W566" s="8">
        <v>2026</v>
      </c>
      <c r="X566" s="8">
        <v>4321534</v>
      </c>
      <c r="Y566" s="184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</row>
    <row r="567" spans="1:62" s="9" customFormat="1">
      <c r="A567" s="8">
        <v>556</v>
      </c>
      <c r="B567" s="43" t="s">
        <v>2386</v>
      </c>
      <c r="C567" s="64" t="s">
        <v>2387</v>
      </c>
      <c r="D567" s="43" t="s">
        <v>2386</v>
      </c>
      <c r="E567" s="64" t="s">
        <v>2435</v>
      </c>
      <c r="F567" s="64" t="s">
        <v>2435</v>
      </c>
      <c r="G567" s="64" t="s">
        <v>2436</v>
      </c>
      <c r="H567" s="13">
        <v>142</v>
      </c>
      <c r="I567" s="29" t="s">
        <v>218</v>
      </c>
      <c r="J567" s="13"/>
      <c r="K567" s="64"/>
      <c r="L567" s="8" t="s">
        <v>2404</v>
      </c>
      <c r="M567" s="8" t="s">
        <v>2405</v>
      </c>
      <c r="N567" s="8">
        <v>2007</v>
      </c>
      <c r="O567" s="8">
        <v>2148</v>
      </c>
      <c r="P567" s="8">
        <v>110</v>
      </c>
      <c r="Q567" s="13">
        <v>4600</v>
      </c>
      <c r="R567" s="8">
        <v>16</v>
      </c>
      <c r="S567" s="13">
        <v>10</v>
      </c>
      <c r="T567" s="8" t="s">
        <v>2406</v>
      </c>
      <c r="U567" s="8">
        <v>31</v>
      </c>
      <c r="V567" s="8">
        <v>12</v>
      </c>
      <c r="W567" s="8">
        <v>2026</v>
      </c>
      <c r="X567" s="8">
        <v>4321534</v>
      </c>
      <c r="Y567" s="184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</row>
    <row r="568" spans="1:62" s="9" customFormat="1">
      <c r="A568" s="8">
        <v>557</v>
      </c>
      <c r="B568" s="43" t="s">
        <v>2386</v>
      </c>
      <c r="C568" s="64" t="s">
        <v>2387</v>
      </c>
      <c r="D568" s="43" t="s">
        <v>2386</v>
      </c>
      <c r="E568" s="64" t="s">
        <v>2435</v>
      </c>
      <c r="F568" s="64" t="s">
        <v>2435</v>
      </c>
      <c r="G568" s="64" t="s">
        <v>2436</v>
      </c>
      <c r="H568" s="13">
        <v>142</v>
      </c>
      <c r="I568" s="29" t="s">
        <v>302</v>
      </c>
      <c r="J568" s="13" t="s">
        <v>159</v>
      </c>
      <c r="K568" s="64" t="s">
        <v>1080</v>
      </c>
      <c r="L568" s="8" t="s">
        <v>2407</v>
      </c>
      <c r="M568" s="8" t="s">
        <v>2408</v>
      </c>
      <c r="N568" s="8">
        <v>2007</v>
      </c>
      <c r="O568" s="8">
        <v>4249</v>
      </c>
      <c r="P568" s="8">
        <v>130</v>
      </c>
      <c r="Q568" s="13">
        <v>8200</v>
      </c>
      <c r="R568" s="8">
        <v>22</v>
      </c>
      <c r="S568" s="13">
        <v>17</v>
      </c>
      <c r="T568" s="8" t="s">
        <v>2409</v>
      </c>
      <c r="U568" s="8">
        <v>31</v>
      </c>
      <c r="V568" s="8">
        <v>12</v>
      </c>
      <c r="W568" s="8">
        <v>2026</v>
      </c>
      <c r="X568" s="8">
        <v>4321534</v>
      </c>
      <c r="Y568" s="184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</row>
    <row r="569" spans="1:62" s="9" customFormat="1">
      <c r="A569" s="8">
        <v>558</v>
      </c>
      <c r="B569" s="43" t="s">
        <v>2386</v>
      </c>
      <c r="C569" s="64" t="s">
        <v>2387</v>
      </c>
      <c r="D569" s="43" t="s">
        <v>2386</v>
      </c>
      <c r="E569" s="64" t="s">
        <v>2435</v>
      </c>
      <c r="F569" s="64" t="s">
        <v>2435</v>
      </c>
      <c r="G569" s="64" t="s">
        <v>2436</v>
      </c>
      <c r="H569" s="13">
        <v>142</v>
      </c>
      <c r="I569" s="29" t="s">
        <v>310</v>
      </c>
      <c r="J569" s="13" t="s">
        <v>2439</v>
      </c>
      <c r="K569" s="64" t="s">
        <v>2440</v>
      </c>
      <c r="L569" s="8" t="s">
        <v>2410</v>
      </c>
      <c r="M569" s="8" t="s">
        <v>2411</v>
      </c>
      <c r="N569" s="8">
        <v>2019</v>
      </c>
      <c r="O569" s="8">
        <v>1591</v>
      </c>
      <c r="P569" s="8">
        <v>94</v>
      </c>
      <c r="Q569" s="13">
        <v>1682</v>
      </c>
      <c r="R569" s="8">
        <v>5</v>
      </c>
      <c r="S569" s="13">
        <v>0</v>
      </c>
      <c r="T569" s="8" t="s">
        <v>2412</v>
      </c>
      <c r="U569" s="8">
        <v>11</v>
      </c>
      <c r="V569" s="8">
        <v>9</v>
      </c>
      <c r="W569" s="8">
        <v>2026</v>
      </c>
      <c r="X569" s="8">
        <v>4321534</v>
      </c>
      <c r="Y569" s="184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</row>
    <row r="570" spans="1:62" s="9" customFormat="1">
      <c r="A570" s="8">
        <v>559</v>
      </c>
      <c r="B570" s="43" t="s">
        <v>2386</v>
      </c>
      <c r="C570" s="64" t="s">
        <v>2387</v>
      </c>
      <c r="D570" s="43" t="s">
        <v>2386</v>
      </c>
      <c r="E570" s="64" t="s">
        <v>2435</v>
      </c>
      <c r="F570" s="64" t="s">
        <v>2435</v>
      </c>
      <c r="G570" s="64" t="s">
        <v>2436</v>
      </c>
      <c r="H570" s="13">
        <v>142</v>
      </c>
      <c r="I570" s="29" t="s">
        <v>2415</v>
      </c>
      <c r="J570" s="13" t="s">
        <v>2441</v>
      </c>
      <c r="K570" s="64"/>
      <c r="L570" s="8" t="s">
        <v>2413</v>
      </c>
      <c r="M570" s="8" t="s">
        <v>2414</v>
      </c>
      <c r="N570" s="8">
        <v>2013</v>
      </c>
      <c r="O570" s="8"/>
      <c r="P570" s="8"/>
      <c r="Q570" s="13">
        <v>1300</v>
      </c>
      <c r="R570" s="8">
        <v>0</v>
      </c>
      <c r="S570" s="13">
        <v>0</v>
      </c>
      <c r="T570" s="8" t="s">
        <v>2416</v>
      </c>
      <c r="U570" s="8"/>
      <c r="V570" s="8"/>
      <c r="W570" s="8"/>
      <c r="X570" s="8">
        <v>4321534</v>
      </c>
      <c r="Y570" s="184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</row>
    <row r="571" spans="1:62" s="54" customFormat="1">
      <c r="A571" s="8">
        <v>560</v>
      </c>
      <c r="B571" s="44" t="s">
        <v>2386</v>
      </c>
      <c r="C571" s="26" t="s">
        <v>2387</v>
      </c>
      <c r="D571" s="43" t="s">
        <v>2386</v>
      </c>
      <c r="E571" s="26" t="s">
        <v>2435</v>
      </c>
      <c r="F571" s="26" t="s">
        <v>2435</v>
      </c>
      <c r="G571" s="26" t="s">
        <v>2436</v>
      </c>
      <c r="H571" s="7">
        <v>142</v>
      </c>
      <c r="I571" s="29" t="s">
        <v>218</v>
      </c>
      <c r="J571" s="7" t="s">
        <v>84</v>
      </c>
      <c r="K571" s="26" t="s">
        <v>195</v>
      </c>
      <c r="L571" s="7" t="s">
        <v>2417</v>
      </c>
      <c r="M571" s="7" t="s">
        <v>2418</v>
      </c>
      <c r="N571" s="7">
        <v>2025</v>
      </c>
      <c r="O571" s="7">
        <v>3000</v>
      </c>
      <c r="P571" s="7">
        <v>125</v>
      </c>
      <c r="Q571" s="7">
        <v>5400</v>
      </c>
      <c r="R571" s="7">
        <v>16</v>
      </c>
      <c r="S571" s="7">
        <v>10</v>
      </c>
      <c r="T571" s="7" t="s">
        <v>2419</v>
      </c>
      <c r="U571" s="7">
        <v>9</v>
      </c>
      <c r="V571" s="7">
        <v>12</v>
      </c>
      <c r="W571" s="7">
        <v>2026</v>
      </c>
      <c r="X571" s="7">
        <v>4321534</v>
      </c>
      <c r="Y571" s="188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</row>
    <row r="572" spans="1:62" s="54" customFormat="1">
      <c r="A572" s="8">
        <v>561</v>
      </c>
      <c r="B572" s="44" t="s">
        <v>2386</v>
      </c>
      <c r="C572" s="26" t="s">
        <v>2387</v>
      </c>
      <c r="D572" s="43" t="s">
        <v>2386</v>
      </c>
      <c r="E572" s="26" t="s">
        <v>2435</v>
      </c>
      <c r="F572" s="26" t="s">
        <v>2435</v>
      </c>
      <c r="G572" s="26" t="s">
        <v>2436</v>
      </c>
      <c r="H572" s="7">
        <v>142</v>
      </c>
      <c r="I572" s="29" t="s">
        <v>218</v>
      </c>
      <c r="J572" s="7" t="s">
        <v>1876</v>
      </c>
      <c r="K572" s="26" t="s">
        <v>195</v>
      </c>
      <c r="L572" s="7" t="s">
        <v>2420</v>
      </c>
      <c r="M572" s="7" t="s">
        <v>2421</v>
      </c>
      <c r="N572" s="7">
        <v>2025</v>
      </c>
      <c r="O572" s="7">
        <v>2998</v>
      </c>
      <c r="P572" s="7">
        <v>129</v>
      </c>
      <c r="Q572" s="7">
        <v>7000</v>
      </c>
      <c r="R572" s="7">
        <v>22</v>
      </c>
      <c r="S572" s="7">
        <v>18</v>
      </c>
      <c r="T572" s="7" t="s">
        <v>2422</v>
      </c>
      <c r="U572" s="7">
        <v>22</v>
      </c>
      <c r="V572" s="7">
        <v>11</v>
      </c>
      <c r="W572" s="7">
        <v>2026</v>
      </c>
      <c r="X572" s="7">
        <v>4321534</v>
      </c>
      <c r="Y572" s="188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</row>
    <row r="573" spans="1:62" s="9" customFormat="1">
      <c r="A573" s="8">
        <v>562</v>
      </c>
      <c r="B573" s="43" t="s">
        <v>2386</v>
      </c>
      <c r="C573" s="64" t="s">
        <v>2387</v>
      </c>
      <c r="D573" s="43" t="s">
        <v>2386</v>
      </c>
      <c r="E573" s="64" t="s">
        <v>2435</v>
      </c>
      <c r="F573" s="64" t="s">
        <v>2435</v>
      </c>
      <c r="G573" s="64" t="s">
        <v>2436</v>
      </c>
      <c r="H573" s="13">
        <v>142</v>
      </c>
      <c r="I573" s="29" t="s">
        <v>528</v>
      </c>
      <c r="J573" s="13" t="s">
        <v>2442</v>
      </c>
      <c r="K573" s="64" t="s">
        <v>2443</v>
      </c>
      <c r="L573" s="13" t="s">
        <v>2423</v>
      </c>
      <c r="M573" s="8" t="s">
        <v>2424</v>
      </c>
      <c r="N573" s="8">
        <v>2008</v>
      </c>
      <c r="O573" s="8">
        <v>1560</v>
      </c>
      <c r="P573" s="8">
        <v>66</v>
      </c>
      <c r="Q573" s="13">
        <v>2661</v>
      </c>
      <c r="R573" s="8">
        <v>2</v>
      </c>
      <c r="S573" s="13">
        <v>0</v>
      </c>
      <c r="T573" s="8" t="s">
        <v>2425</v>
      </c>
      <c r="U573" s="8">
        <v>7</v>
      </c>
      <c r="V573" s="8">
        <v>5</v>
      </c>
      <c r="W573" s="8">
        <v>2026</v>
      </c>
      <c r="X573" s="8">
        <v>4321534</v>
      </c>
      <c r="Y573" s="184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</row>
    <row r="574" spans="1:62" s="9" customFormat="1">
      <c r="A574" s="8">
        <v>563</v>
      </c>
      <c r="B574" s="43" t="s">
        <v>2386</v>
      </c>
      <c r="C574" s="64" t="s">
        <v>2387</v>
      </c>
      <c r="D574" s="43" t="s">
        <v>2386</v>
      </c>
      <c r="E574" s="64" t="s">
        <v>2435</v>
      </c>
      <c r="F574" s="64" t="s">
        <v>2435</v>
      </c>
      <c r="G574" s="64" t="s">
        <v>2436</v>
      </c>
      <c r="H574" s="13">
        <v>142</v>
      </c>
      <c r="I574" s="29" t="s">
        <v>317</v>
      </c>
      <c r="J574" s="13" t="s">
        <v>79</v>
      </c>
      <c r="K574" s="64" t="s">
        <v>1125</v>
      </c>
      <c r="L574" s="13" t="s">
        <v>2426</v>
      </c>
      <c r="M574" s="8" t="s">
        <v>2427</v>
      </c>
      <c r="N574" s="8">
        <v>2007</v>
      </c>
      <c r="O574" s="8">
        <v>1598</v>
      </c>
      <c r="P574" s="8">
        <v>64</v>
      </c>
      <c r="Q574" s="13">
        <v>1740</v>
      </c>
      <c r="R574" s="8">
        <v>2</v>
      </c>
      <c r="S574" s="13">
        <v>0</v>
      </c>
      <c r="T574" s="8" t="s">
        <v>2428</v>
      </c>
      <c r="U574" s="8">
        <v>15</v>
      </c>
      <c r="V574" s="8">
        <v>4</v>
      </c>
      <c r="W574" s="8">
        <v>2026</v>
      </c>
      <c r="X574" s="8">
        <v>4321534</v>
      </c>
      <c r="Y574" s="184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</row>
    <row r="575" spans="1:62" s="40" customFormat="1">
      <c r="A575" s="8">
        <v>564</v>
      </c>
      <c r="B575" s="44" t="s">
        <v>2386</v>
      </c>
      <c r="C575" s="26" t="s">
        <v>2387</v>
      </c>
      <c r="D575" s="43" t="s">
        <v>2386</v>
      </c>
      <c r="E575" s="26" t="s">
        <v>2435</v>
      </c>
      <c r="F575" s="26" t="s">
        <v>2435</v>
      </c>
      <c r="G575" s="26" t="s">
        <v>2436</v>
      </c>
      <c r="H575" s="7">
        <v>142</v>
      </c>
      <c r="I575" s="29" t="s">
        <v>218</v>
      </c>
      <c r="J575" s="7" t="s">
        <v>159</v>
      </c>
      <c r="K575" s="26" t="s">
        <v>160</v>
      </c>
      <c r="L575" s="7" t="s">
        <v>2429</v>
      </c>
      <c r="M575" s="7" t="s">
        <v>2430</v>
      </c>
      <c r="N575" s="7">
        <v>2021</v>
      </c>
      <c r="O575" s="7">
        <v>2987</v>
      </c>
      <c r="P575" s="7">
        <v>140</v>
      </c>
      <c r="Q575" s="7">
        <v>5500</v>
      </c>
      <c r="R575" s="7">
        <v>16</v>
      </c>
      <c r="S575" s="7">
        <v>10</v>
      </c>
      <c r="T575" s="7" t="s">
        <v>2431</v>
      </c>
      <c r="U575" s="7">
        <v>7</v>
      </c>
      <c r="V575" s="7">
        <v>5</v>
      </c>
      <c r="W575" s="7">
        <v>2026</v>
      </c>
      <c r="X575" s="7">
        <v>4321534</v>
      </c>
      <c r="Y575" s="18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</row>
    <row r="576" spans="1:62" s="46" customFormat="1" ht="38.25">
      <c r="A576" s="8">
        <v>565</v>
      </c>
      <c r="B576" s="43" t="s">
        <v>2386</v>
      </c>
      <c r="C576" s="64" t="s">
        <v>2387</v>
      </c>
      <c r="D576" s="68" t="s">
        <v>2920</v>
      </c>
      <c r="E576" s="64" t="s">
        <v>2435</v>
      </c>
      <c r="F576" s="64" t="s">
        <v>2435</v>
      </c>
      <c r="G576" s="64" t="s">
        <v>2436</v>
      </c>
      <c r="H576" s="13">
        <v>142</v>
      </c>
      <c r="I576" s="29" t="s">
        <v>317</v>
      </c>
      <c r="J576" s="8" t="s">
        <v>189</v>
      </c>
      <c r="K576" s="29" t="s">
        <v>1125</v>
      </c>
      <c r="L576" s="8" t="s">
        <v>2432</v>
      </c>
      <c r="M576" s="8" t="s">
        <v>2433</v>
      </c>
      <c r="N576" s="8">
        <v>2006</v>
      </c>
      <c r="O576" s="8">
        <v>1598</v>
      </c>
      <c r="P576" s="8">
        <v>75</v>
      </c>
      <c r="Q576" s="8">
        <v>2650</v>
      </c>
      <c r="R576" s="8">
        <v>5</v>
      </c>
      <c r="S576" s="8">
        <v>0</v>
      </c>
      <c r="T576" s="8" t="s">
        <v>2434</v>
      </c>
      <c r="U576" s="8">
        <v>18</v>
      </c>
      <c r="V576" s="8">
        <v>9</v>
      </c>
      <c r="W576" s="8">
        <v>2026</v>
      </c>
      <c r="X576" s="8">
        <v>4321534</v>
      </c>
      <c r="Y576" s="4"/>
    </row>
    <row r="577" spans="1:62" s="9" customFormat="1" ht="25.5">
      <c r="A577" s="8">
        <v>566</v>
      </c>
      <c r="B577" s="42" t="s">
        <v>2908</v>
      </c>
      <c r="C577" s="118" t="s">
        <v>2444</v>
      </c>
      <c r="D577" s="42" t="s">
        <v>2908</v>
      </c>
      <c r="E577" s="64" t="s">
        <v>2445</v>
      </c>
      <c r="F577" s="64" t="s">
        <v>2446</v>
      </c>
      <c r="G577" s="63" t="s">
        <v>2909</v>
      </c>
      <c r="H577" s="13">
        <v>4</v>
      </c>
      <c r="I577" s="64" t="s">
        <v>1494</v>
      </c>
      <c r="J577" s="13" t="s">
        <v>417</v>
      </c>
      <c r="K577" s="63" t="s">
        <v>2020</v>
      </c>
      <c r="L577" s="13" t="s">
        <v>2447</v>
      </c>
      <c r="M577" s="13" t="s">
        <v>2448</v>
      </c>
      <c r="N577" s="13">
        <v>2007</v>
      </c>
      <c r="O577" s="13">
        <v>2148</v>
      </c>
      <c r="P577" s="13">
        <v>110</v>
      </c>
      <c r="Q577" s="13">
        <v>4600</v>
      </c>
      <c r="R577" s="13">
        <v>16</v>
      </c>
      <c r="S577" s="13">
        <v>10</v>
      </c>
      <c r="T577" s="13" t="s">
        <v>2449</v>
      </c>
      <c r="U577" s="13">
        <v>15</v>
      </c>
      <c r="V577" s="13">
        <v>1</v>
      </c>
      <c r="W577" s="13">
        <v>2027</v>
      </c>
      <c r="X577" s="13">
        <v>4446325</v>
      </c>
      <c r="Y577" s="184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</row>
    <row r="578" spans="1:62" s="9" customFormat="1" ht="25.5">
      <c r="A578" s="8">
        <v>567</v>
      </c>
      <c r="B578" s="42" t="s">
        <v>2908</v>
      </c>
      <c r="C578" s="118" t="s">
        <v>2450</v>
      </c>
      <c r="D578" s="42" t="s">
        <v>2908</v>
      </c>
      <c r="E578" s="64" t="s">
        <v>2445</v>
      </c>
      <c r="F578" s="64" t="s">
        <v>2446</v>
      </c>
      <c r="G578" s="63" t="s">
        <v>2909</v>
      </c>
      <c r="H578" s="13">
        <v>4</v>
      </c>
      <c r="I578" s="64" t="s">
        <v>1494</v>
      </c>
      <c r="J578" s="13" t="s">
        <v>291</v>
      </c>
      <c r="K578" s="63" t="s">
        <v>484</v>
      </c>
      <c r="L578" s="13" t="s">
        <v>2451</v>
      </c>
      <c r="M578" s="13" t="s">
        <v>2452</v>
      </c>
      <c r="N578" s="13">
        <v>2014</v>
      </c>
      <c r="O578" s="13">
        <v>2998</v>
      </c>
      <c r="P578" s="13">
        <v>107</v>
      </c>
      <c r="Q578" s="13">
        <v>5000</v>
      </c>
      <c r="R578" s="13">
        <v>16</v>
      </c>
      <c r="S578" s="13">
        <v>11</v>
      </c>
      <c r="T578" s="13" t="s">
        <v>2453</v>
      </c>
      <c r="U578" s="13">
        <v>22</v>
      </c>
      <c r="V578" s="13">
        <v>12</v>
      </c>
      <c r="W578" s="13">
        <v>2026</v>
      </c>
      <c r="X578" s="13">
        <v>4446325</v>
      </c>
      <c r="Y578" s="184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</row>
    <row r="579" spans="1:62" s="9" customFormat="1" ht="25.5">
      <c r="A579" s="8">
        <v>568</v>
      </c>
      <c r="B579" s="42" t="s">
        <v>2908</v>
      </c>
      <c r="C579" s="118" t="s">
        <v>2450</v>
      </c>
      <c r="D579" s="42" t="s">
        <v>2908</v>
      </c>
      <c r="E579" s="64" t="s">
        <v>2445</v>
      </c>
      <c r="F579" s="64" t="s">
        <v>2446</v>
      </c>
      <c r="G579" s="63" t="s">
        <v>2909</v>
      </c>
      <c r="H579" s="13">
        <v>4</v>
      </c>
      <c r="I579" s="64" t="s">
        <v>1494</v>
      </c>
      <c r="J579" s="13" t="s">
        <v>303</v>
      </c>
      <c r="K579" s="63" t="s">
        <v>2454</v>
      </c>
      <c r="L579" s="13" t="s">
        <v>2455</v>
      </c>
      <c r="M579" s="13" t="s">
        <v>2456</v>
      </c>
      <c r="N579" s="13">
        <v>2017</v>
      </c>
      <c r="O579" s="13">
        <v>2998</v>
      </c>
      <c r="P579" s="13">
        <v>132</v>
      </c>
      <c r="Q579" s="13">
        <v>6500</v>
      </c>
      <c r="R579" s="13">
        <v>22</v>
      </c>
      <c r="S579" s="13">
        <v>16</v>
      </c>
      <c r="T579" s="13" t="s">
        <v>2457</v>
      </c>
      <c r="U579" s="13">
        <v>8</v>
      </c>
      <c r="V579" s="13">
        <v>1</v>
      </c>
      <c r="W579" s="13">
        <v>2027</v>
      </c>
      <c r="X579" s="13">
        <v>4446325</v>
      </c>
      <c r="Y579" s="184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</row>
    <row r="580" spans="1:62" s="9" customFormat="1" ht="25.5">
      <c r="A580" s="8">
        <v>569</v>
      </c>
      <c r="B580" s="42" t="s">
        <v>2908</v>
      </c>
      <c r="C580" s="118" t="s">
        <v>2450</v>
      </c>
      <c r="D580" s="42" t="s">
        <v>2908</v>
      </c>
      <c r="E580" s="64" t="s">
        <v>2445</v>
      </c>
      <c r="F580" s="64" t="s">
        <v>2446</v>
      </c>
      <c r="G580" s="63" t="s">
        <v>2909</v>
      </c>
      <c r="H580" s="13">
        <v>4</v>
      </c>
      <c r="I580" s="64" t="s">
        <v>1494</v>
      </c>
      <c r="J580" s="13" t="s">
        <v>303</v>
      </c>
      <c r="K580" s="63" t="s">
        <v>456</v>
      </c>
      <c r="L580" s="13" t="s">
        <v>2458</v>
      </c>
      <c r="M580" s="13" t="s">
        <v>2459</v>
      </c>
      <c r="N580" s="13">
        <v>2025</v>
      </c>
      <c r="O580" s="13">
        <v>2998</v>
      </c>
      <c r="P580" s="13">
        <v>129</v>
      </c>
      <c r="Q580" s="13">
        <v>5600</v>
      </c>
      <c r="R580" s="13">
        <v>16</v>
      </c>
      <c r="S580" s="13">
        <v>11</v>
      </c>
      <c r="T580" s="13" t="s">
        <v>2460</v>
      </c>
      <c r="U580" s="13">
        <v>2</v>
      </c>
      <c r="V580" s="13">
        <v>11</v>
      </c>
      <c r="W580" s="13">
        <v>2026</v>
      </c>
      <c r="X580" s="13">
        <v>4446325</v>
      </c>
      <c r="Y580" s="184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</row>
    <row r="581" spans="1:62" s="9" customFormat="1" ht="25.5">
      <c r="A581" s="8">
        <v>570</v>
      </c>
      <c r="B581" s="42" t="s">
        <v>2908</v>
      </c>
      <c r="C581" s="118" t="s">
        <v>2450</v>
      </c>
      <c r="D581" s="42" t="s">
        <v>2908</v>
      </c>
      <c r="E581" s="64" t="s">
        <v>2445</v>
      </c>
      <c r="F581" s="64" t="s">
        <v>2446</v>
      </c>
      <c r="G581" s="63" t="s">
        <v>2909</v>
      </c>
      <c r="H581" s="13">
        <v>4</v>
      </c>
      <c r="I581" s="64" t="s">
        <v>1494</v>
      </c>
      <c r="J581" s="13" t="s">
        <v>303</v>
      </c>
      <c r="K581" s="63" t="s">
        <v>451</v>
      </c>
      <c r="L581" s="13" t="s">
        <v>2461</v>
      </c>
      <c r="M581" s="13" t="s">
        <v>2462</v>
      </c>
      <c r="N581" s="13">
        <v>2025</v>
      </c>
      <c r="O581" s="13">
        <v>2998</v>
      </c>
      <c r="P581" s="13">
        <v>129</v>
      </c>
      <c r="Q581" s="13">
        <v>7000</v>
      </c>
      <c r="R581" s="13">
        <v>22</v>
      </c>
      <c r="S581" s="13">
        <v>16</v>
      </c>
      <c r="T581" s="13" t="s">
        <v>2463</v>
      </c>
      <c r="U581" s="13">
        <v>27</v>
      </c>
      <c r="V581" s="13">
        <v>10</v>
      </c>
      <c r="W581" s="13">
        <v>2026</v>
      </c>
      <c r="X581" s="13">
        <v>4446325</v>
      </c>
      <c r="Y581" s="184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</row>
    <row r="582" spans="1:62" s="9" customFormat="1" ht="25.5">
      <c r="A582" s="8">
        <v>571</v>
      </c>
      <c r="B582" s="42" t="s">
        <v>2908</v>
      </c>
      <c r="C582" s="118" t="s">
        <v>2450</v>
      </c>
      <c r="D582" s="42" t="s">
        <v>2908</v>
      </c>
      <c r="E582" s="64" t="s">
        <v>2445</v>
      </c>
      <c r="F582" s="64" t="s">
        <v>2446</v>
      </c>
      <c r="G582" s="63" t="s">
        <v>2909</v>
      </c>
      <c r="H582" s="13">
        <v>4</v>
      </c>
      <c r="I582" s="64" t="s">
        <v>213</v>
      </c>
      <c r="J582" s="13" t="s">
        <v>2464</v>
      </c>
      <c r="K582" s="64" t="s">
        <v>2465</v>
      </c>
      <c r="L582" s="13" t="s">
        <v>2466</v>
      </c>
      <c r="M582" s="13" t="s">
        <v>2467</v>
      </c>
      <c r="N582" s="13">
        <v>2016</v>
      </c>
      <c r="O582" s="13">
        <v>1591</v>
      </c>
      <c r="P582" s="13">
        <v>97</v>
      </c>
      <c r="Q582" s="13">
        <v>1895</v>
      </c>
      <c r="R582" s="13">
        <v>5</v>
      </c>
      <c r="S582" s="13">
        <v>0</v>
      </c>
      <c r="T582" s="13" t="s">
        <v>2468</v>
      </c>
      <c r="U582" s="13">
        <v>26</v>
      </c>
      <c r="V582" s="13">
        <v>12</v>
      </c>
      <c r="W582" s="13">
        <v>2026</v>
      </c>
      <c r="X582" s="13">
        <v>4446325</v>
      </c>
      <c r="Y582" s="184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</row>
    <row r="583" spans="1:62" s="9" customFormat="1" ht="25.5">
      <c r="A583" s="8">
        <v>572</v>
      </c>
      <c r="B583" s="42" t="s">
        <v>2908</v>
      </c>
      <c r="C583" s="118" t="s">
        <v>2450</v>
      </c>
      <c r="D583" s="42" t="s">
        <v>2908</v>
      </c>
      <c r="E583" s="64" t="s">
        <v>2445</v>
      </c>
      <c r="F583" s="64" t="s">
        <v>2446</v>
      </c>
      <c r="G583" s="63" t="s">
        <v>2909</v>
      </c>
      <c r="H583" s="13">
        <v>4</v>
      </c>
      <c r="I583" s="64" t="s">
        <v>213</v>
      </c>
      <c r="J583" s="13" t="s">
        <v>339</v>
      </c>
      <c r="K583" s="64" t="s">
        <v>346</v>
      </c>
      <c r="L583" s="13" t="s">
        <v>2469</v>
      </c>
      <c r="M583" s="13" t="s">
        <v>2470</v>
      </c>
      <c r="N583" s="13">
        <v>2023</v>
      </c>
      <c r="O583" s="13">
        <v>1461</v>
      </c>
      <c r="P583" s="13">
        <v>84</v>
      </c>
      <c r="Q583" s="13">
        <v>1949</v>
      </c>
      <c r="R583" s="13">
        <v>4</v>
      </c>
      <c r="S583" s="13">
        <v>2</v>
      </c>
      <c r="T583" s="13" t="s">
        <v>2471</v>
      </c>
      <c r="U583" s="13">
        <v>4</v>
      </c>
      <c r="V583" s="13">
        <v>7</v>
      </c>
      <c r="W583" s="13">
        <v>2026</v>
      </c>
      <c r="X583" s="13">
        <v>4446325</v>
      </c>
      <c r="Y583" s="184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</row>
    <row r="584" spans="1:62" s="9" customFormat="1" ht="25.5">
      <c r="A584" s="8">
        <v>573</v>
      </c>
      <c r="B584" s="42" t="s">
        <v>2908</v>
      </c>
      <c r="C584" s="118" t="s">
        <v>2450</v>
      </c>
      <c r="D584" s="42" t="s">
        <v>2908</v>
      </c>
      <c r="E584" s="64" t="s">
        <v>2445</v>
      </c>
      <c r="F584" s="64" t="s">
        <v>2446</v>
      </c>
      <c r="G584" s="63" t="s">
        <v>2909</v>
      </c>
      <c r="H584" s="13">
        <v>4</v>
      </c>
      <c r="I584" s="64" t="s">
        <v>213</v>
      </c>
      <c r="J584" s="13" t="s">
        <v>339</v>
      </c>
      <c r="K584" s="64" t="s">
        <v>346</v>
      </c>
      <c r="L584" s="13" t="s">
        <v>2472</v>
      </c>
      <c r="M584" s="13" t="s">
        <v>2473</v>
      </c>
      <c r="N584" s="13">
        <v>2011</v>
      </c>
      <c r="O584" s="13">
        <v>1598</v>
      </c>
      <c r="P584" s="13">
        <v>77</v>
      </c>
      <c r="Q584" s="13">
        <v>1800</v>
      </c>
      <c r="R584" s="13">
        <v>5</v>
      </c>
      <c r="S584" s="13">
        <v>0</v>
      </c>
      <c r="T584" s="13" t="s">
        <v>2474</v>
      </c>
      <c r="U584" s="13">
        <v>6</v>
      </c>
      <c r="V584" s="13">
        <v>12</v>
      </c>
      <c r="W584" s="13">
        <v>2026</v>
      </c>
      <c r="X584" s="13">
        <v>4446325</v>
      </c>
      <c r="Y584" s="184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</row>
    <row r="585" spans="1:62" s="46" customFormat="1" ht="25.5">
      <c r="A585" s="8">
        <v>574</v>
      </c>
      <c r="B585" s="42" t="s">
        <v>2908</v>
      </c>
      <c r="C585" s="118" t="s">
        <v>2450</v>
      </c>
      <c r="D585" s="42" t="s">
        <v>2908</v>
      </c>
      <c r="E585" s="64" t="s">
        <v>2445</v>
      </c>
      <c r="F585" s="64" t="s">
        <v>2446</v>
      </c>
      <c r="G585" s="63" t="s">
        <v>2909</v>
      </c>
      <c r="H585" s="8">
        <v>4</v>
      </c>
      <c r="I585" s="68" t="s">
        <v>2475</v>
      </c>
      <c r="J585" s="8" t="s">
        <v>339</v>
      </c>
      <c r="K585" s="29" t="s">
        <v>2007</v>
      </c>
      <c r="L585" s="8" t="s">
        <v>2476</v>
      </c>
      <c r="M585" s="8" t="s">
        <v>2477</v>
      </c>
      <c r="N585" s="8">
        <v>2016</v>
      </c>
      <c r="O585" s="8">
        <v>1598</v>
      </c>
      <c r="P585" s="8">
        <v>75</v>
      </c>
      <c r="Q585" s="8">
        <v>1764</v>
      </c>
      <c r="R585" s="8">
        <v>5</v>
      </c>
      <c r="S585" s="8">
        <v>0</v>
      </c>
      <c r="T585" s="8" t="s">
        <v>2478</v>
      </c>
      <c r="U585" s="8">
        <v>8</v>
      </c>
      <c r="V585" s="8">
        <v>1</v>
      </c>
      <c r="W585" s="8">
        <v>2027</v>
      </c>
      <c r="X585" s="13">
        <v>4446325</v>
      </c>
      <c r="Y585" s="4"/>
    </row>
    <row r="586" spans="1:62" s="46" customFormat="1" ht="25.5">
      <c r="A586" s="8">
        <v>575</v>
      </c>
      <c r="B586" s="42" t="s">
        <v>2908</v>
      </c>
      <c r="C586" s="118" t="s">
        <v>2450</v>
      </c>
      <c r="D586" s="42" t="s">
        <v>2908</v>
      </c>
      <c r="E586" s="64" t="s">
        <v>2445</v>
      </c>
      <c r="F586" s="64" t="s">
        <v>2446</v>
      </c>
      <c r="G586" s="63" t="s">
        <v>2909</v>
      </c>
      <c r="H586" s="8">
        <v>4</v>
      </c>
      <c r="I586" s="29" t="s">
        <v>528</v>
      </c>
      <c r="J586" s="8" t="s">
        <v>339</v>
      </c>
      <c r="K586" s="29" t="s">
        <v>2007</v>
      </c>
      <c r="L586" s="8" t="s">
        <v>2479</v>
      </c>
      <c r="M586" s="8" t="s">
        <v>2480</v>
      </c>
      <c r="N586" s="8">
        <v>2015</v>
      </c>
      <c r="O586" s="8">
        <v>1461</v>
      </c>
      <c r="P586" s="8">
        <v>55</v>
      </c>
      <c r="Q586" s="8">
        <v>1990</v>
      </c>
      <c r="R586" s="8">
        <v>5</v>
      </c>
      <c r="S586" s="8">
        <v>0</v>
      </c>
      <c r="T586" s="8" t="s">
        <v>2481</v>
      </c>
      <c r="U586" s="8">
        <v>18</v>
      </c>
      <c r="V586" s="8">
        <v>11</v>
      </c>
      <c r="W586" s="8">
        <v>2026</v>
      </c>
      <c r="X586" s="13">
        <v>4446325</v>
      </c>
      <c r="Y586" s="4"/>
    </row>
    <row r="587" spans="1:62" s="46" customFormat="1" ht="25.5">
      <c r="A587" s="8">
        <v>576</v>
      </c>
      <c r="B587" s="42" t="s">
        <v>2908</v>
      </c>
      <c r="C587" s="118" t="s">
        <v>2450</v>
      </c>
      <c r="D587" s="42" t="s">
        <v>2908</v>
      </c>
      <c r="E587" s="64" t="s">
        <v>2445</v>
      </c>
      <c r="F587" s="64" t="s">
        <v>2446</v>
      </c>
      <c r="G587" s="63" t="s">
        <v>2909</v>
      </c>
      <c r="H587" s="8">
        <v>4</v>
      </c>
      <c r="I587" s="29" t="s">
        <v>2232</v>
      </c>
      <c r="J587" s="8" t="s">
        <v>417</v>
      </c>
      <c r="K587" s="68" t="s">
        <v>2482</v>
      </c>
      <c r="L587" s="8" t="s">
        <v>2483</v>
      </c>
      <c r="M587" s="8" t="s">
        <v>2484</v>
      </c>
      <c r="N587" s="8">
        <v>2019</v>
      </c>
      <c r="O587" s="8">
        <v>2143</v>
      </c>
      <c r="P587" s="8">
        <v>120</v>
      </c>
      <c r="Q587" s="8">
        <v>5000</v>
      </c>
      <c r="R587" s="8">
        <v>21</v>
      </c>
      <c r="S587" s="8">
        <v>0</v>
      </c>
      <c r="T587" s="8" t="s">
        <v>2485</v>
      </c>
      <c r="U587" s="8">
        <v>21</v>
      </c>
      <c r="V587" s="8">
        <v>9</v>
      </c>
      <c r="W587" s="8">
        <v>2026</v>
      </c>
      <c r="X587" s="13">
        <v>4446325</v>
      </c>
      <c r="Y587" s="4"/>
    </row>
    <row r="588" spans="1:62" s="46" customFormat="1" ht="25.5" customHeight="1">
      <c r="A588" s="8">
        <v>577</v>
      </c>
      <c r="B588" s="47" t="s">
        <v>2486</v>
      </c>
      <c r="C588" s="47" t="s">
        <v>2487</v>
      </c>
      <c r="D588" s="47" t="s">
        <v>2486</v>
      </c>
      <c r="E588" s="120" t="s">
        <v>957</v>
      </c>
      <c r="F588" s="120" t="s">
        <v>958</v>
      </c>
      <c r="G588" s="120" t="s">
        <v>959</v>
      </c>
      <c r="H588" s="121">
        <v>3</v>
      </c>
      <c r="I588" s="68" t="s">
        <v>2488</v>
      </c>
      <c r="J588" s="49" t="s">
        <v>543</v>
      </c>
      <c r="K588" s="68" t="s">
        <v>2489</v>
      </c>
      <c r="L588" s="8" t="s">
        <v>2490</v>
      </c>
      <c r="M588" s="5" t="s">
        <v>2977</v>
      </c>
      <c r="N588" s="8">
        <v>2008</v>
      </c>
      <c r="O588" s="8">
        <v>2998</v>
      </c>
      <c r="P588" s="8">
        <v>107</v>
      </c>
      <c r="Q588" s="8">
        <v>5200</v>
      </c>
      <c r="R588" s="8">
        <v>5</v>
      </c>
      <c r="S588" s="8">
        <v>1</v>
      </c>
      <c r="T588" s="152" t="s">
        <v>2491</v>
      </c>
      <c r="U588" s="8">
        <v>23</v>
      </c>
      <c r="V588" s="8">
        <v>12</v>
      </c>
      <c r="W588" s="8">
        <v>2026</v>
      </c>
      <c r="X588" s="151">
        <v>11664802</v>
      </c>
      <c r="Y588" s="4"/>
    </row>
    <row r="589" spans="1:62" s="46" customFormat="1" ht="38.25">
      <c r="A589" s="8">
        <v>578</v>
      </c>
      <c r="B589" s="47" t="s">
        <v>2486</v>
      </c>
      <c r="C589" s="47" t="s">
        <v>2487</v>
      </c>
      <c r="D589" s="47" t="s">
        <v>2486</v>
      </c>
      <c r="E589" s="120" t="s">
        <v>957</v>
      </c>
      <c r="F589" s="120" t="s">
        <v>958</v>
      </c>
      <c r="G589" s="120" t="s">
        <v>959</v>
      </c>
      <c r="H589" s="121">
        <v>3</v>
      </c>
      <c r="I589" s="68" t="s">
        <v>98</v>
      </c>
      <c r="J589" s="49" t="s">
        <v>339</v>
      </c>
      <c r="K589" s="135" t="s">
        <v>2492</v>
      </c>
      <c r="L589" s="8" t="s">
        <v>2493</v>
      </c>
      <c r="M589" s="5" t="s">
        <v>2494</v>
      </c>
      <c r="N589" s="8">
        <v>2009</v>
      </c>
      <c r="O589" s="8">
        <v>1598</v>
      </c>
      <c r="P589" s="8">
        <v>64</v>
      </c>
      <c r="Q589" s="8">
        <v>1540</v>
      </c>
      <c r="R589" s="8">
        <v>5</v>
      </c>
      <c r="S589" s="8">
        <v>0</v>
      </c>
      <c r="T589" s="152" t="s">
        <v>2495</v>
      </c>
      <c r="U589" s="8">
        <v>13</v>
      </c>
      <c r="V589" s="8">
        <v>2</v>
      </c>
      <c r="W589" s="8">
        <v>2026</v>
      </c>
      <c r="X589" s="151">
        <v>11664802</v>
      </c>
      <c r="Y589" s="4"/>
    </row>
    <row r="590" spans="1:62" s="46" customFormat="1" ht="38.25">
      <c r="A590" s="8">
        <v>579</v>
      </c>
      <c r="B590" s="47" t="s">
        <v>2486</v>
      </c>
      <c r="C590" s="47" t="s">
        <v>2487</v>
      </c>
      <c r="D590" s="47" t="s">
        <v>2486</v>
      </c>
      <c r="E590" s="120" t="s">
        <v>957</v>
      </c>
      <c r="F590" s="120" t="s">
        <v>958</v>
      </c>
      <c r="G590" s="120" t="s">
        <v>959</v>
      </c>
      <c r="H590" s="121">
        <v>3</v>
      </c>
      <c r="I590" s="68" t="s">
        <v>114</v>
      </c>
      <c r="J590" s="5" t="s">
        <v>2496</v>
      </c>
      <c r="K590" s="135" t="s">
        <v>2497</v>
      </c>
      <c r="L590" s="8" t="s">
        <v>2498</v>
      </c>
      <c r="M590" s="5" t="s">
        <v>2499</v>
      </c>
      <c r="N590" s="8">
        <v>2019</v>
      </c>
      <c r="O590" s="8">
        <v>2442</v>
      </c>
      <c r="P590" s="8">
        <v>133</v>
      </c>
      <c r="Q590" s="8">
        <v>5950</v>
      </c>
      <c r="R590" s="8">
        <v>5</v>
      </c>
      <c r="S590" s="8">
        <v>0</v>
      </c>
      <c r="T590" s="152" t="s">
        <v>2500</v>
      </c>
      <c r="U590" s="8">
        <v>13</v>
      </c>
      <c r="V590" s="8">
        <v>9</v>
      </c>
      <c r="W590" s="8">
        <v>2026</v>
      </c>
      <c r="X590" s="151">
        <v>11664802</v>
      </c>
      <c r="Y590" s="4"/>
    </row>
    <row r="591" spans="1:62" s="46" customFormat="1" ht="25.5">
      <c r="A591" s="8">
        <v>580</v>
      </c>
      <c r="B591" s="43" t="s">
        <v>2501</v>
      </c>
      <c r="C591" s="68" t="s">
        <v>2502</v>
      </c>
      <c r="D591" s="43" t="s">
        <v>2501</v>
      </c>
      <c r="E591" s="29" t="s">
        <v>1481</v>
      </c>
      <c r="F591" s="29" t="s">
        <v>2503</v>
      </c>
      <c r="G591" s="29" t="s">
        <v>2504</v>
      </c>
      <c r="H591" s="8">
        <v>18</v>
      </c>
      <c r="I591" s="130" t="s">
        <v>2505</v>
      </c>
      <c r="J591" s="107" t="s">
        <v>2506</v>
      </c>
      <c r="K591" s="136" t="s">
        <v>2507</v>
      </c>
      <c r="L591" s="5" t="s">
        <v>2508</v>
      </c>
      <c r="M591" s="7" t="s">
        <v>2509</v>
      </c>
      <c r="N591" s="107">
        <v>2003</v>
      </c>
      <c r="O591" s="5">
        <v>2461</v>
      </c>
      <c r="P591" s="5">
        <v>80</v>
      </c>
      <c r="Q591" s="11">
        <v>3500</v>
      </c>
      <c r="R591" s="8">
        <v>5</v>
      </c>
      <c r="S591" s="8">
        <v>1</v>
      </c>
      <c r="T591" s="8" t="s">
        <v>2510</v>
      </c>
      <c r="U591" s="8">
        <v>31</v>
      </c>
      <c r="V591" s="8">
        <v>12</v>
      </c>
      <c r="W591" s="8">
        <v>26</v>
      </c>
      <c r="X591" s="8">
        <v>9709368</v>
      </c>
      <c r="Y591" s="4"/>
    </row>
    <row r="592" spans="1:62" s="46" customFormat="1" ht="25.5">
      <c r="A592" s="8">
        <v>581</v>
      </c>
      <c r="B592" s="43" t="s">
        <v>2501</v>
      </c>
      <c r="C592" s="68" t="s">
        <v>2502</v>
      </c>
      <c r="D592" s="43" t="s">
        <v>2501</v>
      </c>
      <c r="E592" s="29" t="s">
        <v>1481</v>
      </c>
      <c r="F592" s="29" t="s">
        <v>2503</v>
      </c>
      <c r="G592" s="29" t="s">
        <v>2504</v>
      </c>
      <c r="H592" s="8">
        <v>18</v>
      </c>
      <c r="I592" s="131" t="s">
        <v>2511</v>
      </c>
      <c r="J592" s="108" t="s">
        <v>2512</v>
      </c>
      <c r="K592" s="131" t="s">
        <v>2513</v>
      </c>
      <c r="L592" s="8" t="s">
        <v>2514</v>
      </c>
      <c r="M592" s="8" t="s">
        <v>2515</v>
      </c>
      <c r="N592" s="8">
        <v>2016</v>
      </c>
      <c r="O592" s="8">
        <v>2299</v>
      </c>
      <c r="P592" s="8">
        <v>81</v>
      </c>
      <c r="Q592" s="8">
        <v>3500</v>
      </c>
      <c r="R592" s="8">
        <v>5</v>
      </c>
      <c r="S592" s="8">
        <v>1</v>
      </c>
      <c r="T592" s="8" t="s">
        <v>2516</v>
      </c>
      <c r="U592" s="8">
        <v>12</v>
      </c>
      <c r="V592" s="8">
        <v>1</v>
      </c>
      <c r="W592" s="8">
        <v>27</v>
      </c>
      <c r="X592" s="8">
        <v>9709368</v>
      </c>
      <c r="Y592" s="4"/>
    </row>
    <row r="593" spans="1:62" s="46" customFormat="1" ht="25.5">
      <c r="A593" s="8">
        <v>582</v>
      </c>
      <c r="B593" s="43" t="s">
        <v>2501</v>
      </c>
      <c r="C593" s="68" t="s">
        <v>2502</v>
      </c>
      <c r="D593" s="43" t="s">
        <v>2501</v>
      </c>
      <c r="E593" s="29" t="s">
        <v>1481</v>
      </c>
      <c r="F593" s="29" t="s">
        <v>2503</v>
      </c>
      <c r="G593" s="29" t="s">
        <v>2504</v>
      </c>
      <c r="H593" s="8">
        <v>18</v>
      </c>
      <c r="I593" s="29" t="s">
        <v>2517</v>
      </c>
      <c r="J593" s="107" t="s">
        <v>2518</v>
      </c>
      <c r="K593" s="29" t="s">
        <v>2519</v>
      </c>
      <c r="L593" s="8" t="s">
        <v>2520</v>
      </c>
      <c r="M593" s="8" t="s">
        <v>2521</v>
      </c>
      <c r="N593" s="8">
        <v>2008</v>
      </c>
      <c r="O593" s="8">
        <v>1595</v>
      </c>
      <c r="P593" s="8">
        <v>75</v>
      </c>
      <c r="Q593" s="8">
        <v>2186</v>
      </c>
      <c r="R593" s="8">
        <v>5</v>
      </c>
      <c r="S593" s="8">
        <v>0</v>
      </c>
      <c r="T593" s="8" t="s">
        <v>2522</v>
      </c>
      <c r="U593" s="8">
        <v>21</v>
      </c>
      <c r="V593" s="8">
        <v>1</v>
      </c>
      <c r="W593" s="8">
        <v>27</v>
      </c>
      <c r="X593" s="8">
        <v>9709368</v>
      </c>
      <c r="Y593" s="4"/>
    </row>
    <row r="594" spans="1:62" s="46" customFormat="1" ht="33.75" customHeight="1">
      <c r="A594" s="8">
        <v>583</v>
      </c>
      <c r="B594" s="43" t="s">
        <v>2501</v>
      </c>
      <c r="C594" s="68" t="s">
        <v>2502</v>
      </c>
      <c r="D594" s="43" t="s">
        <v>2501</v>
      </c>
      <c r="E594" s="29" t="s">
        <v>1481</v>
      </c>
      <c r="F594" s="29" t="s">
        <v>2503</v>
      </c>
      <c r="G594" s="29" t="s">
        <v>2504</v>
      </c>
      <c r="H594" s="8">
        <v>18</v>
      </c>
      <c r="I594" s="68" t="s">
        <v>2523</v>
      </c>
      <c r="J594" s="5" t="s">
        <v>2524</v>
      </c>
      <c r="K594" s="68" t="s">
        <v>2525</v>
      </c>
      <c r="L594" s="8" t="s">
        <v>2526</v>
      </c>
      <c r="M594" s="8" t="s">
        <v>2527</v>
      </c>
      <c r="N594" s="8">
        <v>2025</v>
      </c>
      <c r="O594" s="153">
        <v>2998</v>
      </c>
      <c r="P594" s="8">
        <v>129</v>
      </c>
      <c r="Q594" s="8">
        <v>5600</v>
      </c>
      <c r="R594" s="8">
        <v>16</v>
      </c>
      <c r="S594" s="8">
        <v>11</v>
      </c>
      <c r="T594" s="8" t="s">
        <v>2528</v>
      </c>
      <c r="U594" s="8">
        <v>25</v>
      </c>
      <c r="V594" s="8">
        <v>11</v>
      </c>
      <c r="W594" s="8">
        <v>26</v>
      </c>
      <c r="X594" s="8">
        <v>9709368</v>
      </c>
      <c r="Y594" s="4"/>
    </row>
    <row r="595" spans="1:62" s="46" customFormat="1" ht="28.5" customHeight="1">
      <c r="A595" s="8">
        <v>584</v>
      </c>
      <c r="B595" s="47" t="s">
        <v>2910</v>
      </c>
      <c r="C595" s="47" t="s">
        <v>2529</v>
      </c>
      <c r="D595" s="47" t="s">
        <v>2910</v>
      </c>
      <c r="E595" s="43" t="s">
        <v>686</v>
      </c>
      <c r="F595" s="43" t="s">
        <v>2530</v>
      </c>
      <c r="G595" s="45" t="s">
        <v>688</v>
      </c>
      <c r="H595" s="21">
        <v>1</v>
      </c>
      <c r="I595" s="29" t="s">
        <v>2531</v>
      </c>
      <c r="J595" s="11" t="s">
        <v>2532</v>
      </c>
      <c r="K595" s="29" t="s">
        <v>2533</v>
      </c>
      <c r="L595" s="11" t="s">
        <v>2534</v>
      </c>
      <c r="M595" s="11" t="s">
        <v>2535</v>
      </c>
      <c r="N595" s="11">
        <v>2011</v>
      </c>
      <c r="O595" s="11">
        <v>1598</v>
      </c>
      <c r="P595" s="11">
        <v>77</v>
      </c>
      <c r="Q595" s="11">
        <v>1790</v>
      </c>
      <c r="R595" s="11">
        <v>5</v>
      </c>
      <c r="S595" s="11">
        <v>0</v>
      </c>
      <c r="T595" s="8" t="s">
        <v>2536</v>
      </c>
      <c r="U595" s="6">
        <v>17</v>
      </c>
      <c r="V595" s="6">
        <v>8</v>
      </c>
      <c r="W595" s="6">
        <v>2026</v>
      </c>
      <c r="X595" s="8">
        <v>4266146</v>
      </c>
      <c r="Y595" s="4"/>
    </row>
    <row r="596" spans="1:62" s="46" customFormat="1" ht="28.5" customHeight="1">
      <c r="A596" s="8">
        <v>585</v>
      </c>
      <c r="B596" s="47" t="s">
        <v>2910</v>
      </c>
      <c r="C596" s="47" t="s">
        <v>2529</v>
      </c>
      <c r="D596" s="47" t="s">
        <v>2910</v>
      </c>
      <c r="E596" s="43" t="s">
        <v>686</v>
      </c>
      <c r="F596" s="43" t="s">
        <v>2530</v>
      </c>
      <c r="G596" s="45" t="s">
        <v>688</v>
      </c>
      <c r="H596" s="21">
        <v>1</v>
      </c>
      <c r="I596" s="29" t="s">
        <v>2531</v>
      </c>
      <c r="J596" s="11" t="s">
        <v>2537</v>
      </c>
      <c r="K596" s="29" t="s">
        <v>173</v>
      </c>
      <c r="L596" s="55" t="s">
        <v>2538</v>
      </c>
      <c r="M596" s="13" t="s">
        <v>2539</v>
      </c>
      <c r="N596" s="11">
        <v>2007</v>
      </c>
      <c r="O596" s="11">
        <v>1598</v>
      </c>
      <c r="P596" s="11">
        <v>64</v>
      </c>
      <c r="Q596" s="11">
        <v>1740</v>
      </c>
      <c r="R596" s="11">
        <v>5</v>
      </c>
      <c r="S596" s="11">
        <v>0</v>
      </c>
      <c r="T596" s="8" t="s">
        <v>2540</v>
      </c>
      <c r="U596" s="6">
        <v>18</v>
      </c>
      <c r="V596" s="6">
        <v>2</v>
      </c>
      <c r="W596" s="6">
        <v>2026</v>
      </c>
      <c r="X596" s="8">
        <v>4266146</v>
      </c>
      <c r="Y596" s="4"/>
    </row>
    <row r="597" spans="1:62" s="46" customFormat="1" ht="28.5" customHeight="1">
      <c r="A597" s="8">
        <v>586</v>
      </c>
      <c r="B597" s="47" t="s">
        <v>2910</v>
      </c>
      <c r="C597" s="47" t="s">
        <v>2529</v>
      </c>
      <c r="D597" s="47" t="s">
        <v>2910</v>
      </c>
      <c r="E597" s="43" t="s">
        <v>686</v>
      </c>
      <c r="F597" s="43" t="s">
        <v>2530</v>
      </c>
      <c r="G597" s="45" t="s">
        <v>688</v>
      </c>
      <c r="H597" s="21">
        <v>1</v>
      </c>
      <c r="I597" s="29" t="s">
        <v>2531</v>
      </c>
      <c r="J597" s="11" t="s">
        <v>946</v>
      </c>
      <c r="K597" s="29" t="s">
        <v>2541</v>
      </c>
      <c r="L597" s="55" t="s">
        <v>2542</v>
      </c>
      <c r="M597" s="13" t="s">
        <v>2973</v>
      </c>
      <c r="N597" s="11">
        <v>2008</v>
      </c>
      <c r="O597" s="11">
        <v>1896</v>
      </c>
      <c r="P597" s="11">
        <v>77</v>
      </c>
      <c r="Q597" s="11">
        <v>1970</v>
      </c>
      <c r="R597" s="11">
        <v>5</v>
      </c>
      <c r="S597" s="11">
        <v>0</v>
      </c>
      <c r="T597" s="8" t="s">
        <v>2543</v>
      </c>
      <c r="U597" s="6">
        <v>23</v>
      </c>
      <c r="V597" s="6">
        <v>12</v>
      </c>
      <c r="W597" s="6">
        <v>2026</v>
      </c>
      <c r="X597" s="8">
        <v>4266146</v>
      </c>
      <c r="Y597" s="4"/>
    </row>
    <row r="598" spans="1:62" s="46" customFormat="1" ht="28.5" customHeight="1">
      <c r="A598" s="8">
        <v>587</v>
      </c>
      <c r="B598" s="47" t="s">
        <v>2910</v>
      </c>
      <c r="C598" s="47" t="s">
        <v>2529</v>
      </c>
      <c r="D598" s="47" t="s">
        <v>2910</v>
      </c>
      <c r="E598" s="43" t="s">
        <v>686</v>
      </c>
      <c r="F598" s="43" t="s">
        <v>2530</v>
      </c>
      <c r="G598" s="45" t="s">
        <v>688</v>
      </c>
      <c r="H598" s="21">
        <v>1</v>
      </c>
      <c r="I598" s="29" t="s">
        <v>2544</v>
      </c>
      <c r="J598" s="11" t="s">
        <v>2545</v>
      </c>
      <c r="K598" s="29" t="s">
        <v>914</v>
      </c>
      <c r="L598" s="55" t="s">
        <v>2546</v>
      </c>
      <c r="M598" s="13" t="s">
        <v>2547</v>
      </c>
      <c r="N598" s="11">
        <v>2016</v>
      </c>
      <c r="O598" s="11">
        <v>1461</v>
      </c>
      <c r="P598" s="11">
        <v>66</v>
      </c>
      <c r="Q598" s="11">
        <v>1838</v>
      </c>
      <c r="R598" s="11">
        <v>4</v>
      </c>
      <c r="S598" s="11">
        <v>1</v>
      </c>
      <c r="T598" s="8" t="s">
        <v>2548</v>
      </c>
      <c r="U598" s="6">
        <v>22</v>
      </c>
      <c r="V598" s="6">
        <v>12</v>
      </c>
      <c r="W598" s="6">
        <v>2026</v>
      </c>
      <c r="X598" s="8">
        <v>4266146</v>
      </c>
      <c r="Y598" s="4"/>
    </row>
    <row r="599" spans="1:62" s="46" customFormat="1" ht="28.5" customHeight="1">
      <c r="A599" s="8">
        <v>588</v>
      </c>
      <c r="B599" s="47" t="s">
        <v>2910</v>
      </c>
      <c r="C599" s="47" t="s">
        <v>2529</v>
      </c>
      <c r="D599" s="47" t="s">
        <v>2910</v>
      </c>
      <c r="E599" s="43" t="s">
        <v>686</v>
      </c>
      <c r="F599" s="43" t="s">
        <v>2530</v>
      </c>
      <c r="G599" s="45" t="s">
        <v>688</v>
      </c>
      <c r="H599" s="21">
        <v>1</v>
      </c>
      <c r="I599" s="29" t="s">
        <v>194</v>
      </c>
      <c r="J599" s="6" t="s">
        <v>2549</v>
      </c>
      <c r="K599" s="29" t="s">
        <v>2550</v>
      </c>
      <c r="L599" s="56" t="s">
        <v>2551</v>
      </c>
      <c r="M599" s="7" t="s">
        <v>2552</v>
      </c>
      <c r="N599" s="6">
        <v>2007</v>
      </c>
      <c r="O599" s="6">
        <v>2148</v>
      </c>
      <c r="P599" s="6" t="s">
        <v>2553</v>
      </c>
      <c r="Q599" s="6">
        <v>4600</v>
      </c>
      <c r="R599" s="6">
        <v>16</v>
      </c>
      <c r="S599" s="6">
        <v>10</v>
      </c>
      <c r="T599" s="8" t="s">
        <v>2554</v>
      </c>
      <c r="U599" s="6">
        <v>30</v>
      </c>
      <c r="V599" s="6">
        <v>6</v>
      </c>
      <c r="W599" s="6">
        <v>2026</v>
      </c>
      <c r="X599" s="8">
        <v>4266146</v>
      </c>
      <c r="Y599" s="4"/>
    </row>
    <row r="600" spans="1:62" s="46" customFormat="1" ht="28.5" customHeight="1">
      <c r="A600" s="8">
        <v>589</v>
      </c>
      <c r="B600" s="47" t="s">
        <v>2910</v>
      </c>
      <c r="C600" s="47" t="s">
        <v>2529</v>
      </c>
      <c r="D600" s="47" t="s">
        <v>2910</v>
      </c>
      <c r="E600" s="43" t="s">
        <v>686</v>
      </c>
      <c r="F600" s="43" t="s">
        <v>2530</v>
      </c>
      <c r="G600" s="45" t="s">
        <v>688</v>
      </c>
      <c r="H600" s="21">
        <v>1</v>
      </c>
      <c r="I600" s="29" t="s">
        <v>194</v>
      </c>
      <c r="J600" s="11" t="s">
        <v>2555</v>
      </c>
      <c r="K600" s="29" t="s">
        <v>2556</v>
      </c>
      <c r="L600" s="55" t="s">
        <v>2557</v>
      </c>
      <c r="M600" s="13" t="s">
        <v>2558</v>
      </c>
      <c r="N600" s="11">
        <v>2014</v>
      </c>
      <c r="O600" s="11">
        <v>2998</v>
      </c>
      <c r="P600" s="11" t="s">
        <v>2559</v>
      </c>
      <c r="Q600" s="11">
        <v>5000</v>
      </c>
      <c r="R600" s="11">
        <v>17</v>
      </c>
      <c r="S600" s="11">
        <v>11</v>
      </c>
      <c r="T600" s="8" t="s">
        <v>2560</v>
      </c>
      <c r="U600" s="6">
        <v>30</v>
      </c>
      <c r="V600" s="6">
        <v>6</v>
      </c>
      <c r="W600" s="6">
        <v>2026</v>
      </c>
      <c r="X600" s="8">
        <v>4266146</v>
      </c>
      <c r="Y600" s="4"/>
    </row>
    <row r="601" spans="1:62" s="46" customFormat="1" ht="28.5" customHeight="1">
      <c r="A601" s="8">
        <v>590</v>
      </c>
      <c r="B601" s="47" t="s">
        <v>2910</v>
      </c>
      <c r="C601" s="47" t="s">
        <v>2529</v>
      </c>
      <c r="D601" s="47" t="s">
        <v>2910</v>
      </c>
      <c r="E601" s="43" t="s">
        <v>686</v>
      </c>
      <c r="F601" s="43" t="s">
        <v>2530</v>
      </c>
      <c r="G601" s="45" t="s">
        <v>688</v>
      </c>
      <c r="H601" s="21">
        <v>1</v>
      </c>
      <c r="I601" s="29" t="s">
        <v>743</v>
      </c>
      <c r="J601" s="11" t="s">
        <v>2561</v>
      </c>
      <c r="K601" s="29" t="s">
        <v>1217</v>
      </c>
      <c r="L601" s="55" t="s">
        <v>2562</v>
      </c>
      <c r="M601" s="13" t="s">
        <v>2563</v>
      </c>
      <c r="N601" s="11">
        <v>2023</v>
      </c>
      <c r="O601" s="11">
        <v>2299</v>
      </c>
      <c r="P601" s="11" t="s">
        <v>2564</v>
      </c>
      <c r="Q601" s="11">
        <v>3500</v>
      </c>
      <c r="R601" s="11">
        <v>9</v>
      </c>
      <c r="S601" s="11">
        <v>6</v>
      </c>
      <c r="T601" s="8" t="s">
        <v>2565</v>
      </c>
      <c r="U601" s="6">
        <v>26</v>
      </c>
      <c r="V601" s="6">
        <v>7</v>
      </c>
      <c r="W601" s="6">
        <v>2026</v>
      </c>
      <c r="X601" s="8">
        <v>4266146</v>
      </c>
      <c r="Y601" s="4"/>
    </row>
    <row r="602" spans="1:62" s="46" customFormat="1" ht="28.5" customHeight="1">
      <c r="A602" s="8">
        <v>591</v>
      </c>
      <c r="B602" s="47" t="s">
        <v>2910</v>
      </c>
      <c r="C602" s="47" t="s">
        <v>2529</v>
      </c>
      <c r="D602" s="47" t="s">
        <v>2910</v>
      </c>
      <c r="E602" s="43" t="s">
        <v>686</v>
      </c>
      <c r="F602" s="43" t="s">
        <v>2530</v>
      </c>
      <c r="G602" s="45" t="s">
        <v>688</v>
      </c>
      <c r="H602" s="21">
        <v>1</v>
      </c>
      <c r="I602" s="29" t="s">
        <v>743</v>
      </c>
      <c r="J602" s="57" t="s">
        <v>189</v>
      </c>
      <c r="K602" s="29" t="s">
        <v>1872</v>
      </c>
      <c r="L602" s="57" t="s">
        <v>2566</v>
      </c>
      <c r="M602" s="58" t="s">
        <v>2567</v>
      </c>
      <c r="N602" s="57">
        <v>2014</v>
      </c>
      <c r="O602" s="59">
        <v>1461</v>
      </c>
      <c r="P602" s="57">
        <v>80</v>
      </c>
      <c r="Q602" s="59">
        <v>1875</v>
      </c>
      <c r="R602" s="57">
        <v>5</v>
      </c>
      <c r="S602" s="57">
        <v>0</v>
      </c>
      <c r="T602" s="8" t="s">
        <v>2568</v>
      </c>
      <c r="U602" s="14">
        <v>27</v>
      </c>
      <c r="V602" s="14">
        <v>10</v>
      </c>
      <c r="W602" s="14">
        <v>2026</v>
      </c>
      <c r="X602" s="8">
        <v>4266146</v>
      </c>
      <c r="Y602" s="4"/>
    </row>
    <row r="603" spans="1:62" s="46" customFormat="1" ht="28.5" customHeight="1">
      <c r="A603" s="8">
        <v>592</v>
      </c>
      <c r="B603" s="47" t="s">
        <v>2910</v>
      </c>
      <c r="C603" s="47" t="s">
        <v>2529</v>
      </c>
      <c r="D603" s="47" t="s">
        <v>2910</v>
      </c>
      <c r="E603" s="43" t="s">
        <v>686</v>
      </c>
      <c r="F603" s="43" t="s">
        <v>2530</v>
      </c>
      <c r="G603" s="45" t="s">
        <v>688</v>
      </c>
      <c r="H603" s="21">
        <v>1</v>
      </c>
      <c r="I603" s="29" t="s">
        <v>194</v>
      </c>
      <c r="J603" s="57" t="s">
        <v>2549</v>
      </c>
      <c r="K603" s="29" t="s">
        <v>2550</v>
      </c>
      <c r="L603" s="57" t="s">
        <v>2569</v>
      </c>
      <c r="M603" s="58" t="s">
        <v>2570</v>
      </c>
      <c r="N603" s="57">
        <v>2010</v>
      </c>
      <c r="O603" s="60">
        <v>2148</v>
      </c>
      <c r="P603" s="60">
        <v>110</v>
      </c>
      <c r="Q603" s="60">
        <v>4600</v>
      </c>
      <c r="R603" s="60">
        <v>16</v>
      </c>
      <c r="S603" s="61">
        <v>10</v>
      </c>
      <c r="T603" s="8" t="s">
        <v>2571</v>
      </c>
      <c r="U603" s="61">
        <v>26</v>
      </c>
      <c r="V603" s="61">
        <v>8</v>
      </c>
      <c r="W603" s="61">
        <v>2026</v>
      </c>
      <c r="X603" s="8">
        <v>4266146</v>
      </c>
      <c r="Y603" s="4"/>
    </row>
    <row r="604" spans="1:62" s="46" customFormat="1" ht="28.5" customHeight="1">
      <c r="A604" s="8">
        <v>593</v>
      </c>
      <c r="B604" s="47" t="s">
        <v>2910</v>
      </c>
      <c r="C604" s="47" t="s">
        <v>2529</v>
      </c>
      <c r="D604" s="47" t="s">
        <v>2910</v>
      </c>
      <c r="E604" s="43" t="s">
        <v>686</v>
      </c>
      <c r="F604" s="43" t="s">
        <v>2530</v>
      </c>
      <c r="G604" s="45" t="s">
        <v>688</v>
      </c>
      <c r="H604" s="21">
        <v>1</v>
      </c>
      <c r="I604" s="29" t="s">
        <v>571</v>
      </c>
      <c r="J604" s="57" t="s">
        <v>2524</v>
      </c>
      <c r="K604" s="29" t="s">
        <v>1039</v>
      </c>
      <c r="L604" s="57" t="s">
        <v>2572</v>
      </c>
      <c r="M604" s="58" t="s">
        <v>2573</v>
      </c>
      <c r="N604" s="57">
        <v>2025</v>
      </c>
      <c r="O604" s="60">
        <v>2998</v>
      </c>
      <c r="P604" s="60">
        <v>129</v>
      </c>
      <c r="Q604" s="60">
        <v>5600</v>
      </c>
      <c r="R604" s="60">
        <v>16</v>
      </c>
      <c r="S604" s="61">
        <v>10</v>
      </c>
      <c r="T604" s="8" t="s">
        <v>2574</v>
      </c>
      <c r="U604" s="61">
        <v>27</v>
      </c>
      <c r="V604" s="61">
        <v>11</v>
      </c>
      <c r="W604" s="61">
        <v>2026</v>
      </c>
      <c r="X604" s="8">
        <v>4266146</v>
      </c>
      <c r="Y604" s="4"/>
    </row>
    <row r="605" spans="1:62" s="54" customFormat="1" ht="25.5">
      <c r="A605" s="8">
        <v>594</v>
      </c>
      <c r="B605" s="20" t="s">
        <v>2912</v>
      </c>
      <c r="C605" s="25" t="s">
        <v>2911</v>
      </c>
      <c r="D605" s="20" t="s">
        <v>2912</v>
      </c>
      <c r="E605" s="26" t="s">
        <v>2575</v>
      </c>
      <c r="F605" s="26" t="s">
        <v>1846</v>
      </c>
      <c r="G605" s="26" t="s">
        <v>2576</v>
      </c>
      <c r="H605" s="7">
        <v>1</v>
      </c>
      <c r="I605" s="25" t="s">
        <v>218</v>
      </c>
      <c r="J605" s="6" t="s">
        <v>2577</v>
      </c>
      <c r="K605" s="25" t="s">
        <v>2577</v>
      </c>
      <c r="L605" s="7" t="s">
        <v>2578</v>
      </c>
      <c r="M605" s="7" t="s">
        <v>2579</v>
      </c>
      <c r="N605" s="7">
        <v>2007</v>
      </c>
      <c r="O605" s="74">
        <v>2148</v>
      </c>
      <c r="P605" s="111">
        <v>110</v>
      </c>
      <c r="Q605" s="7">
        <v>4600</v>
      </c>
      <c r="R605" s="7">
        <v>16</v>
      </c>
      <c r="S605" s="7">
        <v>10</v>
      </c>
      <c r="T605" s="7" t="s">
        <v>2580</v>
      </c>
      <c r="U605" s="7">
        <v>18</v>
      </c>
      <c r="V605" s="7">
        <v>9</v>
      </c>
      <c r="W605" s="7">
        <v>2024</v>
      </c>
      <c r="X605" s="7">
        <v>11750504</v>
      </c>
      <c r="Y605" s="188"/>
      <c r="Z605" s="46"/>
      <c r="AA605" s="46"/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</row>
    <row r="606" spans="1:62" s="54" customFormat="1" ht="25.5">
      <c r="A606" s="8">
        <v>595</v>
      </c>
      <c r="B606" s="20" t="s">
        <v>2912</v>
      </c>
      <c r="C606" s="25" t="s">
        <v>2911</v>
      </c>
      <c r="D606" s="20" t="s">
        <v>2912</v>
      </c>
      <c r="E606" s="26" t="s">
        <v>2575</v>
      </c>
      <c r="F606" s="26" t="s">
        <v>1846</v>
      </c>
      <c r="G606" s="26" t="s">
        <v>2576</v>
      </c>
      <c r="H606" s="7">
        <v>1</v>
      </c>
      <c r="I606" s="130" t="s">
        <v>290</v>
      </c>
      <c r="J606" s="61" t="s">
        <v>2581</v>
      </c>
      <c r="K606" s="130" t="s">
        <v>2581</v>
      </c>
      <c r="L606" s="7" t="s">
        <v>2582</v>
      </c>
      <c r="M606" s="7" t="s">
        <v>2583</v>
      </c>
      <c r="N606" s="7">
        <v>2003</v>
      </c>
      <c r="O606" s="109">
        <v>2461</v>
      </c>
      <c r="P606" s="110">
        <v>80</v>
      </c>
      <c r="Q606" s="7">
        <v>3500</v>
      </c>
      <c r="R606" s="7">
        <v>5</v>
      </c>
      <c r="S606" s="7">
        <v>1</v>
      </c>
      <c r="T606" s="7" t="s">
        <v>2584</v>
      </c>
      <c r="U606" s="7">
        <v>31</v>
      </c>
      <c r="V606" s="7">
        <v>12</v>
      </c>
      <c r="W606" s="7">
        <v>2024</v>
      </c>
      <c r="X606" s="7">
        <v>11750504</v>
      </c>
      <c r="Y606" s="188"/>
      <c r="Z606" s="46"/>
      <c r="AA606" s="46"/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</row>
    <row r="607" spans="1:62" s="54" customFormat="1" ht="38.25">
      <c r="A607" s="8">
        <v>596</v>
      </c>
      <c r="B607" s="20" t="s">
        <v>2912</v>
      </c>
      <c r="C607" s="25" t="s">
        <v>2911</v>
      </c>
      <c r="D607" s="20" t="s">
        <v>2912</v>
      </c>
      <c r="E607" s="26" t="s">
        <v>2575</v>
      </c>
      <c r="F607" s="26" t="s">
        <v>1846</v>
      </c>
      <c r="G607" s="26" t="s">
        <v>2576</v>
      </c>
      <c r="H607" s="7">
        <v>1</v>
      </c>
      <c r="I607" s="25" t="s">
        <v>310</v>
      </c>
      <c r="J607" s="6" t="s">
        <v>2585</v>
      </c>
      <c r="K607" s="25" t="s">
        <v>2585</v>
      </c>
      <c r="L607" s="7" t="s">
        <v>2586</v>
      </c>
      <c r="M607" s="6" t="s">
        <v>2587</v>
      </c>
      <c r="N607" s="7">
        <v>2006</v>
      </c>
      <c r="O607" s="74">
        <v>1498</v>
      </c>
      <c r="P607" s="111">
        <v>58.9</v>
      </c>
      <c r="Q607" s="7">
        <v>1510</v>
      </c>
      <c r="R607" s="7">
        <v>5</v>
      </c>
      <c r="S607" s="7">
        <v>0</v>
      </c>
      <c r="T607" s="7" t="s">
        <v>2588</v>
      </c>
      <c r="U607" s="7">
        <v>30</v>
      </c>
      <c r="V607" s="7">
        <v>6</v>
      </c>
      <c r="W607" s="7">
        <v>2024</v>
      </c>
      <c r="X607" s="7">
        <v>11750504</v>
      </c>
      <c r="Y607" s="188"/>
      <c r="Z607" s="46"/>
      <c r="AA607" s="46"/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</row>
    <row r="608" spans="1:62" s="54" customFormat="1" ht="34.5" customHeight="1">
      <c r="A608" s="8">
        <v>597</v>
      </c>
      <c r="B608" s="20" t="s">
        <v>2912</v>
      </c>
      <c r="C608" s="25" t="s">
        <v>2911</v>
      </c>
      <c r="D608" s="20" t="s">
        <v>2912</v>
      </c>
      <c r="E608" s="26" t="s">
        <v>2575</v>
      </c>
      <c r="F608" s="26" t="s">
        <v>1846</v>
      </c>
      <c r="G608" s="26" t="s">
        <v>2576</v>
      </c>
      <c r="H608" s="7">
        <v>1</v>
      </c>
      <c r="I608" s="25" t="s">
        <v>290</v>
      </c>
      <c r="J608" s="6" t="s">
        <v>2589</v>
      </c>
      <c r="K608" s="25" t="s">
        <v>2589</v>
      </c>
      <c r="L608" s="7" t="s">
        <v>2590</v>
      </c>
      <c r="M608" s="7" t="s">
        <v>2591</v>
      </c>
      <c r="N608" s="7">
        <v>2018</v>
      </c>
      <c r="O608" s="74">
        <v>2299</v>
      </c>
      <c r="P608" s="111">
        <v>96</v>
      </c>
      <c r="Q608" s="7">
        <v>3500</v>
      </c>
      <c r="R608" s="7">
        <v>9</v>
      </c>
      <c r="S608" s="7">
        <v>5</v>
      </c>
      <c r="T608" s="7" t="s">
        <v>2592</v>
      </c>
      <c r="U608" s="7">
        <v>13</v>
      </c>
      <c r="V608" s="7">
        <v>1</v>
      </c>
      <c r="W608" s="7">
        <v>2024</v>
      </c>
      <c r="X608" s="7">
        <v>11750504</v>
      </c>
      <c r="Y608" s="188"/>
      <c r="Z608" s="46"/>
      <c r="AA608" s="46"/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</row>
    <row r="609" spans="1:62" s="54" customFormat="1" ht="34.5" customHeight="1">
      <c r="A609" s="8">
        <v>598</v>
      </c>
      <c r="B609" s="20" t="s">
        <v>2912</v>
      </c>
      <c r="C609" s="25" t="s">
        <v>2911</v>
      </c>
      <c r="D609" s="20" t="s">
        <v>2912</v>
      </c>
      <c r="E609" s="26" t="s">
        <v>2575</v>
      </c>
      <c r="F609" s="26" t="s">
        <v>1846</v>
      </c>
      <c r="G609" s="26" t="s">
        <v>2576</v>
      </c>
      <c r="H609" s="7">
        <v>1</v>
      </c>
      <c r="I609" s="25" t="s">
        <v>317</v>
      </c>
      <c r="J609" s="6" t="s">
        <v>2394</v>
      </c>
      <c r="K609" s="25" t="s">
        <v>2394</v>
      </c>
      <c r="L609" s="7" t="s">
        <v>2593</v>
      </c>
      <c r="M609" s="7" t="s">
        <v>2594</v>
      </c>
      <c r="N609" s="7">
        <v>2006</v>
      </c>
      <c r="O609" s="6">
        <v>1598</v>
      </c>
      <c r="P609" s="6">
        <v>64</v>
      </c>
      <c r="Q609" s="7">
        <v>2650</v>
      </c>
      <c r="R609" s="7">
        <v>5</v>
      </c>
      <c r="S609" s="7">
        <v>0</v>
      </c>
      <c r="T609" s="6" t="s">
        <v>2595</v>
      </c>
      <c r="U609" s="7">
        <v>11</v>
      </c>
      <c r="V609" s="7">
        <v>9</v>
      </c>
      <c r="W609" s="7">
        <v>2024</v>
      </c>
      <c r="X609" s="7">
        <v>11750504</v>
      </c>
      <c r="Y609" s="188"/>
      <c r="Z609" s="46"/>
      <c r="AA609" s="46"/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</row>
    <row r="610" spans="1:62" s="46" customFormat="1" ht="38.25">
      <c r="A610" s="8">
        <v>599</v>
      </c>
      <c r="B610" s="47" t="s">
        <v>2913</v>
      </c>
      <c r="C610" s="68" t="s">
        <v>2914</v>
      </c>
      <c r="D610" s="47" t="s">
        <v>2913</v>
      </c>
      <c r="E610" s="29" t="s">
        <v>766</v>
      </c>
      <c r="F610" s="29" t="s">
        <v>766</v>
      </c>
      <c r="G610" s="68" t="s">
        <v>2915</v>
      </c>
      <c r="H610" s="8" t="s">
        <v>768</v>
      </c>
      <c r="I610" s="29" t="s">
        <v>35</v>
      </c>
      <c r="J610" s="8" t="s">
        <v>127</v>
      </c>
      <c r="K610" s="29" t="s">
        <v>2596</v>
      </c>
      <c r="L610" s="8" t="s">
        <v>2597</v>
      </c>
      <c r="M610" s="8" t="s">
        <v>2598</v>
      </c>
      <c r="N610" s="8">
        <v>2008</v>
      </c>
      <c r="O610" s="8">
        <v>1896</v>
      </c>
      <c r="P610" s="8">
        <v>77</v>
      </c>
      <c r="Q610" s="8">
        <v>1970</v>
      </c>
      <c r="R610" s="8">
        <v>5</v>
      </c>
      <c r="S610" s="8">
        <v>0</v>
      </c>
      <c r="T610" s="8" t="s">
        <v>2599</v>
      </c>
      <c r="U610" s="8">
        <v>22</v>
      </c>
      <c r="V610" s="8">
        <v>1</v>
      </c>
      <c r="W610" s="8">
        <v>2027</v>
      </c>
      <c r="X610" s="167">
        <v>15249612</v>
      </c>
      <c r="Y610" s="4"/>
    </row>
    <row r="611" spans="1:62" s="46" customFormat="1" ht="38.25">
      <c r="A611" s="8">
        <v>600</v>
      </c>
      <c r="B611" s="47" t="s">
        <v>2913</v>
      </c>
      <c r="C611" s="68" t="s">
        <v>2914</v>
      </c>
      <c r="D611" s="47" t="s">
        <v>2913</v>
      </c>
      <c r="E611" s="29" t="s">
        <v>766</v>
      </c>
      <c r="F611" s="29" t="s">
        <v>766</v>
      </c>
      <c r="G611" s="68" t="s">
        <v>2915</v>
      </c>
      <c r="H611" s="8" t="s">
        <v>768</v>
      </c>
      <c r="I611" s="29" t="s">
        <v>35</v>
      </c>
      <c r="J611" s="8" t="s">
        <v>85</v>
      </c>
      <c r="K611" s="29" t="s">
        <v>2600</v>
      </c>
      <c r="L611" s="8" t="s">
        <v>2601</v>
      </c>
      <c r="M611" s="8" t="s">
        <v>2602</v>
      </c>
      <c r="N611" s="8">
        <v>2008</v>
      </c>
      <c r="O611" s="8">
        <v>1968</v>
      </c>
      <c r="P611" s="8">
        <v>103</v>
      </c>
      <c r="Q611" s="8">
        <v>2060</v>
      </c>
      <c r="R611" s="8">
        <v>5</v>
      </c>
      <c r="S611" s="8">
        <v>0</v>
      </c>
      <c r="T611" s="8" t="s">
        <v>2603</v>
      </c>
      <c r="U611" s="8">
        <v>22</v>
      </c>
      <c r="V611" s="8">
        <v>1</v>
      </c>
      <c r="W611" s="8">
        <v>2027</v>
      </c>
      <c r="X611" s="167">
        <v>15249612</v>
      </c>
      <c r="Y611" s="4"/>
    </row>
    <row r="612" spans="1:62" s="46" customFormat="1" ht="38.25">
      <c r="A612" s="8">
        <v>601</v>
      </c>
      <c r="B612" s="47" t="s">
        <v>2913</v>
      </c>
      <c r="C612" s="68" t="s">
        <v>2914</v>
      </c>
      <c r="D612" s="47" t="s">
        <v>2913</v>
      </c>
      <c r="E612" s="29" t="s">
        <v>766</v>
      </c>
      <c r="F612" s="29" t="s">
        <v>766</v>
      </c>
      <c r="G612" s="68" t="s">
        <v>2915</v>
      </c>
      <c r="H612" s="8" t="s">
        <v>768</v>
      </c>
      <c r="I612" s="29" t="s">
        <v>35</v>
      </c>
      <c r="J612" s="8" t="s">
        <v>79</v>
      </c>
      <c r="K612" s="29" t="s">
        <v>2604</v>
      </c>
      <c r="L612" s="8" t="s">
        <v>2605</v>
      </c>
      <c r="M612" s="8" t="s">
        <v>2606</v>
      </c>
      <c r="N612" s="8">
        <v>2006</v>
      </c>
      <c r="O612" s="8">
        <v>1598</v>
      </c>
      <c r="P612" s="8">
        <v>64</v>
      </c>
      <c r="Q612" s="8">
        <v>1740</v>
      </c>
      <c r="R612" s="8">
        <v>5</v>
      </c>
      <c r="S612" s="8">
        <v>0</v>
      </c>
      <c r="T612" s="8" t="s">
        <v>2607</v>
      </c>
      <c r="U612" s="8">
        <v>11</v>
      </c>
      <c r="V612" s="8">
        <v>5</v>
      </c>
      <c r="W612" s="8">
        <v>2026</v>
      </c>
      <c r="X612" s="167">
        <v>15249612</v>
      </c>
      <c r="Y612" s="4"/>
    </row>
    <row r="613" spans="1:62" s="46" customFormat="1" ht="38.25">
      <c r="A613" s="8">
        <v>602</v>
      </c>
      <c r="B613" s="47" t="s">
        <v>2913</v>
      </c>
      <c r="C613" s="68" t="s">
        <v>2914</v>
      </c>
      <c r="D613" s="47" t="s">
        <v>2913</v>
      </c>
      <c r="E613" s="29" t="s">
        <v>766</v>
      </c>
      <c r="F613" s="29" t="s">
        <v>766</v>
      </c>
      <c r="G613" s="68" t="s">
        <v>2915</v>
      </c>
      <c r="H613" s="8" t="s">
        <v>768</v>
      </c>
      <c r="I613" s="29" t="s">
        <v>2060</v>
      </c>
      <c r="J613" s="8" t="s">
        <v>79</v>
      </c>
      <c r="K613" s="29" t="s">
        <v>2608</v>
      </c>
      <c r="L613" s="8" t="s">
        <v>2609</v>
      </c>
      <c r="M613" s="8" t="s">
        <v>2610</v>
      </c>
      <c r="N613" s="8">
        <v>2207</v>
      </c>
      <c r="O613" s="8">
        <v>1598</v>
      </c>
      <c r="P613" s="8">
        <v>77</v>
      </c>
      <c r="Q613" s="8">
        <v>1770</v>
      </c>
      <c r="R613" s="8">
        <v>5</v>
      </c>
      <c r="S613" s="8">
        <v>1</v>
      </c>
      <c r="T613" s="8" t="s">
        <v>2611</v>
      </c>
      <c r="U613" s="8">
        <v>17</v>
      </c>
      <c r="V613" s="8">
        <v>9</v>
      </c>
      <c r="W613" s="8">
        <v>2026</v>
      </c>
      <c r="X613" s="167">
        <v>15249612</v>
      </c>
      <c r="Y613" s="4"/>
    </row>
    <row r="614" spans="1:62" s="46" customFormat="1" ht="38.25">
      <c r="A614" s="8">
        <v>603</v>
      </c>
      <c r="B614" s="47" t="s">
        <v>2913</v>
      </c>
      <c r="C614" s="68" t="s">
        <v>2914</v>
      </c>
      <c r="D614" s="47" t="s">
        <v>2913</v>
      </c>
      <c r="E614" s="29" t="s">
        <v>766</v>
      </c>
      <c r="F614" s="29" t="s">
        <v>766</v>
      </c>
      <c r="G614" s="68" t="s">
        <v>2915</v>
      </c>
      <c r="H614" s="8" t="s">
        <v>768</v>
      </c>
      <c r="I614" s="29" t="s">
        <v>2060</v>
      </c>
      <c r="J614" s="8" t="s">
        <v>751</v>
      </c>
      <c r="K614" s="29" t="s">
        <v>2612</v>
      </c>
      <c r="L614" s="8" t="s">
        <v>2613</v>
      </c>
      <c r="M614" s="8" t="s">
        <v>2614</v>
      </c>
      <c r="N614" s="8">
        <v>2017</v>
      </c>
      <c r="O614" s="8">
        <v>2299</v>
      </c>
      <c r="P614" s="8">
        <v>96</v>
      </c>
      <c r="Q614" s="8">
        <v>3500</v>
      </c>
      <c r="R614" s="8">
        <v>9</v>
      </c>
      <c r="S614" s="8">
        <v>1</v>
      </c>
      <c r="T614" s="8" t="s">
        <v>2615</v>
      </c>
      <c r="U614" s="8">
        <v>14</v>
      </c>
      <c r="V614" s="8">
        <v>1</v>
      </c>
      <c r="W614" s="8">
        <v>2027</v>
      </c>
      <c r="X614" s="167">
        <v>15249612</v>
      </c>
      <c r="Y614" s="4"/>
    </row>
    <row r="615" spans="1:62" s="46" customFormat="1" ht="38.25">
      <c r="A615" s="8">
        <v>604</v>
      </c>
      <c r="B615" s="47" t="s">
        <v>2913</v>
      </c>
      <c r="C615" s="68" t="s">
        <v>2914</v>
      </c>
      <c r="D615" s="47" t="s">
        <v>2913</v>
      </c>
      <c r="E615" s="29" t="s">
        <v>766</v>
      </c>
      <c r="F615" s="29" t="s">
        <v>766</v>
      </c>
      <c r="G615" s="68" t="s">
        <v>2915</v>
      </c>
      <c r="H615" s="8" t="s">
        <v>768</v>
      </c>
      <c r="I615" s="29" t="s">
        <v>2044</v>
      </c>
      <c r="J615" s="8" t="s">
        <v>2050</v>
      </c>
      <c r="K615" s="29" t="s">
        <v>2616</v>
      </c>
      <c r="L615" s="8" t="s">
        <v>2617</v>
      </c>
      <c r="M615" s="8" t="s">
        <v>2618</v>
      </c>
      <c r="N615" s="8">
        <v>2007</v>
      </c>
      <c r="O615" s="8">
        <v>2148</v>
      </c>
      <c r="P615" s="8">
        <v>110</v>
      </c>
      <c r="Q615" s="8">
        <v>4600</v>
      </c>
      <c r="R615" s="8">
        <v>16</v>
      </c>
      <c r="S615" s="8">
        <v>10</v>
      </c>
      <c r="T615" s="8" t="s">
        <v>2619</v>
      </c>
      <c r="U615" s="8">
        <v>17</v>
      </c>
      <c r="V615" s="8">
        <v>9</v>
      </c>
      <c r="W615" s="8">
        <v>2026</v>
      </c>
      <c r="X615" s="167">
        <v>15249612</v>
      </c>
      <c r="Y615" s="4"/>
    </row>
    <row r="616" spans="1:62" s="40" customFormat="1" ht="39" customHeight="1">
      <c r="A616" s="8">
        <v>605</v>
      </c>
      <c r="B616" s="20" t="s">
        <v>2917</v>
      </c>
      <c r="C616" s="25" t="s">
        <v>2916</v>
      </c>
      <c r="D616" s="20" t="s">
        <v>2917</v>
      </c>
      <c r="E616" s="26" t="s">
        <v>390</v>
      </c>
      <c r="F616" s="26" t="s">
        <v>2620</v>
      </c>
      <c r="G616" s="26" t="s">
        <v>2621</v>
      </c>
      <c r="H616" s="7">
        <v>9</v>
      </c>
      <c r="I616" s="25" t="s">
        <v>2622</v>
      </c>
      <c r="J616" s="7" t="s">
        <v>303</v>
      </c>
      <c r="K616" s="25" t="s">
        <v>2623</v>
      </c>
      <c r="L616" s="6" t="s">
        <v>2624</v>
      </c>
      <c r="M616" s="7" t="s">
        <v>2625</v>
      </c>
      <c r="N616" s="7">
        <v>2025</v>
      </c>
      <c r="O616" s="7">
        <v>2998</v>
      </c>
      <c r="P616" s="7">
        <v>129</v>
      </c>
      <c r="Q616" s="7">
        <v>5600</v>
      </c>
      <c r="R616" s="7">
        <v>16</v>
      </c>
      <c r="S616" s="7">
        <v>11</v>
      </c>
      <c r="T616" s="7">
        <v>0</v>
      </c>
      <c r="U616" s="7">
        <v>23</v>
      </c>
      <c r="V616" s="7">
        <v>11</v>
      </c>
      <c r="W616" s="7">
        <v>2026</v>
      </c>
      <c r="X616" s="7">
        <v>10167490</v>
      </c>
      <c r="Y616" s="186"/>
      <c r="Z616" s="46"/>
      <c r="AA616" s="46"/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</row>
    <row r="617" spans="1:62" s="40" customFormat="1" ht="39" customHeight="1">
      <c r="A617" s="8">
        <v>606</v>
      </c>
      <c r="B617" s="20" t="s">
        <v>2917</v>
      </c>
      <c r="C617" s="25" t="s">
        <v>2916</v>
      </c>
      <c r="D617" s="20" t="s">
        <v>2917</v>
      </c>
      <c r="E617" s="26" t="s">
        <v>390</v>
      </c>
      <c r="F617" s="26" t="s">
        <v>2620</v>
      </c>
      <c r="G617" s="26" t="s">
        <v>2621</v>
      </c>
      <c r="H617" s="7">
        <v>9</v>
      </c>
      <c r="I617" s="25" t="s">
        <v>2627</v>
      </c>
      <c r="J617" s="7" t="s">
        <v>303</v>
      </c>
      <c r="K617" s="26" t="s">
        <v>304</v>
      </c>
      <c r="L617" s="7" t="s">
        <v>2628</v>
      </c>
      <c r="M617" s="7" t="s">
        <v>2629</v>
      </c>
      <c r="N617" s="7">
        <v>2017</v>
      </c>
      <c r="O617" s="7">
        <v>6728</v>
      </c>
      <c r="P617" s="7">
        <v>207</v>
      </c>
      <c r="Q617" s="7">
        <v>11990</v>
      </c>
      <c r="R617" s="7">
        <v>39</v>
      </c>
      <c r="S617" s="7">
        <v>32</v>
      </c>
      <c r="T617" s="7" t="s">
        <v>2630</v>
      </c>
      <c r="U617" s="7">
        <v>26</v>
      </c>
      <c r="V617" s="7">
        <v>2</v>
      </c>
      <c r="W617" s="7">
        <v>2026</v>
      </c>
      <c r="X617" s="7">
        <v>10167490</v>
      </c>
      <c r="Y617" s="186"/>
      <c r="Z617" s="46"/>
      <c r="AA617" s="46"/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</row>
    <row r="618" spans="1:62" s="40" customFormat="1" ht="39" customHeight="1">
      <c r="A618" s="8">
        <v>607</v>
      </c>
      <c r="B618" s="20" t="s">
        <v>2917</v>
      </c>
      <c r="C618" s="25" t="s">
        <v>2916</v>
      </c>
      <c r="D618" s="20" t="s">
        <v>2917</v>
      </c>
      <c r="E618" s="26" t="s">
        <v>390</v>
      </c>
      <c r="F618" s="26" t="s">
        <v>2620</v>
      </c>
      <c r="G618" s="26" t="s">
        <v>2621</v>
      </c>
      <c r="H618" s="7">
        <v>9</v>
      </c>
      <c r="I618" s="25" t="s">
        <v>2631</v>
      </c>
      <c r="J618" s="7" t="s">
        <v>303</v>
      </c>
      <c r="K618" s="25" t="s">
        <v>2632</v>
      </c>
      <c r="L618" s="6" t="s">
        <v>2633</v>
      </c>
      <c r="M618" s="7" t="s">
        <v>2634</v>
      </c>
      <c r="N618" s="7">
        <v>2009</v>
      </c>
      <c r="O618" s="7">
        <v>2998</v>
      </c>
      <c r="P618" s="7">
        <v>107</v>
      </c>
      <c r="Q618" s="7">
        <v>5000</v>
      </c>
      <c r="R618" s="7">
        <v>10</v>
      </c>
      <c r="S618" s="7">
        <v>6</v>
      </c>
      <c r="T618" s="7">
        <v>0</v>
      </c>
      <c r="U618" s="7">
        <v>3</v>
      </c>
      <c r="V618" s="7">
        <v>12</v>
      </c>
      <c r="W618" s="7">
        <v>2026</v>
      </c>
      <c r="X618" s="7">
        <v>10167490</v>
      </c>
      <c r="Y618" s="186"/>
      <c r="Z618" s="46"/>
      <c r="AA618" s="46"/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</row>
    <row r="619" spans="1:62" s="40" customFormat="1" ht="39" customHeight="1">
      <c r="A619" s="8">
        <v>608</v>
      </c>
      <c r="B619" s="20" t="s">
        <v>2917</v>
      </c>
      <c r="C619" s="25" t="s">
        <v>2916</v>
      </c>
      <c r="D619" s="20" t="s">
        <v>2917</v>
      </c>
      <c r="E619" s="26" t="s">
        <v>390</v>
      </c>
      <c r="F619" s="26" t="s">
        <v>2620</v>
      </c>
      <c r="G619" s="26" t="s">
        <v>2621</v>
      </c>
      <c r="H619" s="7">
        <v>9</v>
      </c>
      <c r="I619" s="26" t="s">
        <v>2635</v>
      </c>
      <c r="J619" s="7" t="s">
        <v>2635</v>
      </c>
      <c r="K619" s="26" t="s">
        <v>2636</v>
      </c>
      <c r="L619" s="7" t="s">
        <v>2637</v>
      </c>
      <c r="M619" s="7" t="s">
        <v>2638</v>
      </c>
      <c r="N619" s="7">
        <v>2003</v>
      </c>
      <c r="O619" s="7">
        <v>2461</v>
      </c>
      <c r="P619" s="7">
        <v>80</v>
      </c>
      <c r="Q619" s="7">
        <v>3500</v>
      </c>
      <c r="R619" s="7">
        <v>2</v>
      </c>
      <c r="S619" s="7">
        <v>0</v>
      </c>
      <c r="T619" s="7" t="s">
        <v>2639</v>
      </c>
      <c r="U619" s="7">
        <v>7</v>
      </c>
      <c r="V619" s="7">
        <v>1</v>
      </c>
      <c r="W619" s="7">
        <v>2027</v>
      </c>
      <c r="X619" s="28">
        <v>10167490</v>
      </c>
      <c r="Y619" s="186"/>
      <c r="Z619" s="46"/>
      <c r="AA619" s="46"/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</row>
    <row r="620" spans="1:62" s="40" customFormat="1" ht="39" customHeight="1">
      <c r="A620" s="8">
        <v>609</v>
      </c>
      <c r="B620" s="20" t="s">
        <v>2917</v>
      </c>
      <c r="C620" s="25" t="s">
        <v>2916</v>
      </c>
      <c r="D620" s="20" t="s">
        <v>2917</v>
      </c>
      <c r="E620" s="26" t="s">
        <v>390</v>
      </c>
      <c r="F620" s="26" t="s">
        <v>2620</v>
      </c>
      <c r="G620" s="26" t="s">
        <v>2621</v>
      </c>
      <c r="H620" s="7">
        <v>9</v>
      </c>
      <c r="I620" s="26" t="s">
        <v>548</v>
      </c>
      <c r="J620" s="7" t="s">
        <v>297</v>
      </c>
      <c r="K620" s="26" t="s">
        <v>379</v>
      </c>
      <c r="L620" s="7" t="s">
        <v>2640</v>
      </c>
      <c r="M620" s="7" t="s">
        <v>2641</v>
      </c>
      <c r="N620" s="7">
        <v>2016</v>
      </c>
      <c r="O620" s="7">
        <v>1461</v>
      </c>
      <c r="P620" s="7">
        <v>81</v>
      </c>
      <c r="Q620" s="7">
        <v>1980</v>
      </c>
      <c r="R620" s="7">
        <v>5</v>
      </c>
      <c r="S620" s="7">
        <v>1</v>
      </c>
      <c r="T620" s="7" t="s">
        <v>2642</v>
      </c>
      <c r="U620" s="7">
        <v>7</v>
      </c>
      <c r="V620" s="7">
        <v>1</v>
      </c>
      <c r="W620" s="7">
        <v>2027</v>
      </c>
      <c r="X620" s="7">
        <v>10167490</v>
      </c>
      <c r="Y620" s="186"/>
      <c r="Z620" s="46"/>
      <c r="AA620" s="46"/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</row>
    <row r="621" spans="1:62" s="40" customFormat="1" ht="39" customHeight="1">
      <c r="A621" s="8">
        <v>610</v>
      </c>
      <c r="B621" s="20" t="s">
        <v>2917</v>
      </c>
      <c r="C621" s="25" t="s">
        <v>2918</v>
      </c>
      <c r="D621" s="20" t="s">
        <v>2917</v>
      </c>
      <c r="E621" s="26" t="s">
        <v>390</v>
      </c>
      <c r="F621" s="26" t="s">
        <v>2620</v>
      </c>
      <c r="G621" s="26" t="s">
        <v>2621</v>
      </c>
      <c r="H621" s="7">
        <v>9</v>
      </c>
      <c r="I621" s="25" t="s">
        <v>515</v>
      </c>
      <c r="J621" s="7" t="s">
        <v>339</v>
      </c>
      <c r="K621" s="26" t="s">
        <v>312</v>
      </c>
      <c r="L621" s="7" t="s">
        <v>2643</v>
      </c>
      <c r="M621" s="7" t="s">
        <v>2644</v>
      </c>
      <c r="N621" s="7">
        <v>2006</v>
      </c>
      <c r="O621" s="7">
        <v>1596</v>
      </c>
      <c r="P621" s="7">
        <v>64</v>
      </c>
      <c r="Q621" s="7">
        <v>1540</v>
      </c>
      <c r="R621" s="7">
        <v>5</v>
      </c>
      <c r="S621" s="7"/>
      <c r="T621" s="7" t="s">
        <v>2645</v>
      </c>
      <c r="U621" s="7">
        <v>18</v>
      </c>
      <c r="V621" s="7">
        <v>3</v>
      </c>
      <c r="W621" s="7">
        <v>2026</v>
      </c>
      <c r="X621" s="7">
        <v>10167490</v>
      </c>
      <c r="Y621" s="186"/>
      <c r="Z621" s="46"/>
      <c r="AA621" s="46"/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</row>
    <row r="622" spans="1:62" s="40" customFormat="1" ht="39" customHeight="1">
      <c r="A622" s="8">
        <v>611</v>
      </c>
      <c r="B622" s="20" t="s">
        <v>2917</v>
      </c>
      <c r="C622" s="25" t="s">
        <v>2916</v>
      </c>
      <c r="D622" s="20" t="s">
        <v>2917</v>
      </c>
      <c r="E622" s="26" t="s">
        <v>390</v>
      </c>
      <c r="F622" s="26" t="s">
        <v>2620</v>
      </c>
      <c r="G622" s="26" t="s">
        <v>2621</v>
      </c>
      <c r="H622" s="7">
        <v>9</v>
      </c>
      <c r="I622" s="25" t="s">
        <v>2646</v>
      </c>
      <c r="J622" s="7" t="s">
        <v>412</v>
      </c>
      <c r="K622" s="26" t="s">
        <v>2647</v>
      </c>
      <c r="L622" s="7" t="s">
        <v>2648</v>
      </c>
      <c r="M622" s="7" t="s">
        <v>2649</v>
      </c>
      <c r="N622" s="7">
        <v>2008</v>
      </c>
      <c r="O622" s="7">
        <v>2461</v>
      </c>
      <c r="P622" s="7">
        <v>128</v>
      </c>
      <c r="Q622" s="7">
        <v>3000</v>
      </c>
      <c r="R622" s="7">
        <v>4</v>
      </c>
      <c r="S622" s="7">
        <v>1</v>
      </c>
      <c r="T622" s="7" t="s">
        <v>2650</v>
      </c>
      <c r="U622" s="7">
        <v>26</v>
      </c>
      <c r="V622" s="7">
        <v>10</v>
      </c>
      <c r="W622" s="7">
        <v>2026</v>
      </c>
      <c r="X622" s="7">
        <v>10167490</v>
      </c>
      <c r="Y622" s="186"/>
      <c r="Z622" s="46"/>
      <c r="AA622" s="46"/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</row>
    <row r="623" spans="1:62" s="9" customFormat="1" ht="40.5" customHeight="1">
      <c r="A623" s="8">
        <v>612</v>
      </c>
      <c r="B623" s="52" t="s">
        <v>2919</v>
      </c>
      <c r="C623" s="63" t="s">
        <v>2651</v>
      </c>
      <c r="D623" s="52" t="s">
        <v>2919</v>
      </c>
      <c r="E623" s="64" t="s">
        <v>2652</v>
      </c>
      <c r="F623" s="26" t="s">
        <v>2620</v>
      </c>
      <c r="G623" s="64" t="s">
        <v>2653</v>
      </c>
      <c r="H623" s="13">
        <v>137</v>
      </c>
      <c r="I623" s="63" t="s">
        <v>310</v>
      </c>
      <c r="J623" s="13" t="s">
        <v>189</v>
      </c>
      <c r="K623" s="64" t="s">
        <v>173</v>
      </c>
      <c r="L623" s="13" t="s">
        <v>2654</v>
      </c>
      <c r="M623" s="13" t="s">
        <v>2655</v>
      </c>
      <c r="N623" s="13">
        <v>2006</v>
      </c>
      <c r="O623" s="13">
        <v>1598</v>
      </c>
      <c r="P623" s="13">
        <v>64</v>
      </c>
      <c r="Q623" s="13">
        <v>1540</v>
      </c>
      <c r="R623" s="13">
        <v>5</v>
      </c>
      <c r="S623" s="13">
        <v>0</v>
      </c>
      <c r="T623" s="13" t="s">
        <v>2656</v>
      </c>
      <c r="U623" s="13">
        <v>11</v>
      </c>
      <c r="V623" s="13">
        <v>9</v>
      </c>
      <c r="W623" s="13">
        <v>26</v>
      </c>
      <c r="X623" s="13">
        <v>4278060</v>
      </c>
      <c r="Y623" s="184"/>
      <c r="Z623" s="46"/>
      <c r="AA623" s="46"/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</row>
    <row r="624" spans="1:62" s="9" customFormat="1" ht="49.5" customHeight="1">
      <c r="A624" s="8">
        <v>613</v>
      </c>
      <c r="B624" s="52" t="s">
        <v>2919</v>
      </c>
      <c r="C624" s="63" t="s">
        <v>2651</v>
      </c>
      <c r="D624" s="52" t="s">
        <v>2919</v>
      </c>
      <c r="E624" s="64" t="s">
        <v>2652</v>
      </c>
      <c r="F624" s="26" t="s">
        <v>2620</v>
      </c>
      <c r="G624" s="64" t="s">
        <v>2653</v>
      </c>
      <c r="H624" s="13">
        <v>137</v>
      </c>
      <c r="I624" s="63" t="s">
        <v>2657</v>
      </c>
      <c r="J624" s="13" t="s">
        <v>189</v>
      </c>
      <c r="K624" s="64" t="s">
        <v>190</v>
      </c>
      <c r="L624" s="13" t="s">
        <v>2658</v>
      </c>
      <c r="M624" s="13" t="s">
        <v>2659</v>
      </c>
      <c r="N624" s="13">
        <v>2013</v>
      </c>
      <c r="O624" s="13">
        <v>1461</v>
      </c>
      <c r="P624" s="13">
        <v>81</v>
      </c>
      <c r="Q624" s="13">
        <v>1844</v>
      </c>
      <c r="R624" s="13">
        <v>5</v>
      </c>
      <c r="S624" s="13">
        <v>0</v>
      </c>
      <c r="T624" s="8" t="s">
        <v>2660</v>
      </c>
      <c r="U624" s="13">
        <v>13</v>
      </c>
      <c r="V624" s="13">
        <v>12</v>
      </c>
      <c r="W624" s="13">
        <v>26</v>
      </c>
      <c r="X624" s="13">
        <v>4278060</v>
      </c>
      <c r="Y624" s="184"/>
      <c r="Z624" s="46"/>
      <c r="AA624" s="46"/>
      <c r="AB624" s="46"/>
      <c r="AC624" s="46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46"/>
      <c r="AZ624" s="46"/>
      <c r="BA624" s="46"/>
      <c r="BB624" s="46"/>
      <c r="BC624" s="46"/>
      <c r="BD624" s="46"/>
      <c r="BE624" s="46"/>
      <c r="BF624" s="46"/>
      <c r="BG624" s="46"/>
      <c r="BH624" s="46"/>
      <c r="BI624" s="46"/>
      <c r="BJ624" s="46"/>
    </row>
    <row r="625" spans="1:62" s="9" customFormat="1" ht="31.5" customHeight="1">
      <c r="A625" s="8">
        <v>614</v>
      </c>
      <c r="B625" s="52" t="s">
        <v>2919</v>
      </c>
      <c r="C625" s="63" t="s">
        <v>2651</v>
      </c>
      <c r="D625" s="52" t="s">
        <v>2919</v>
      </c>
      <c r="E625" s="64" t="s">
        <v>2652</v>
      </c>
      <c r="F625" s="26" t="s">
        <v>2620</v>
      </c>
      <c r="G625" s="64" t="s">
        <v>2653</v>
      </c>
      <c r="H625" s="13">
        <v>137</v>
      </c>
      <c r="I625" s="63" t="s">
        <v>2661</v>
      </c>
      <c r="J625" s="13" t="s">
        <v>84</v>
      </c>
      <c r="K625" s="64" t="s">
        <v>195</v>
      </c>
      <c r="L625" s="13" t="s">
        <v>2662</v>
      </c>
      <c r="M625" s="13" t="s">
        <v>2663</v>
      </c>
      <c r="N625" s="13">
        <v>2020</v>
      </c>
      <c r="O625" s="13">
        <v>2287</v>
      </c>
      <c r="P625" s="13">
        <v>100</v>
      </c>
      <c r="Q625" s="13">
        <v>2950</v>
      </c>
      <c r="R625" s="13" t="s">
        <v>2664</v>
      </c>
      <c r="S625" s="13">
        <v>0</v>
      </c>
      <c r="T625" s="13" t="s">
        <v>2665</v>
      </c>
      <c r="U625" s="13">
        <v>20</v>
      </c>
      <c r="V625" s="13">
        <v>1</v>
      </c>
      <c r="W625" s="13">
        <v>27</v>
      </c>
      <c r="X625" s="13">
        <v>4278060</v>
      </c>
      <c r="Y625" s="184"/>
      <c r="Z625" s="46"/>
      <c r="AA625" s="46"/>
      <c r="AB625" s="46"/>
      <c r="AC625" s="46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46"/>
      <c r="AZ625" s="46"/>
      <c r="BA625" s="46"/>
      <c r="BB625" s="46"/>
      <c r="BC625" s="46"/>
      <c r="BD625" s="46"/>
      <c r="BE625" s="46"/>
      <c r="BF625" s="46"/>
      <c r="BG625" s="46"/>
      <c r="BH625" s="46"/>
      <c r="BI625" s="46"/>
      <c r="BJ625" s="46"/>
    </row>
    <row r="626" spans="1:62" s="46" customFormat="1" ht="42.75" customHeight="1">
      <c r="A626" s="8">
        <v>615</v>
      </c>
      <c r="B626" s="52" t="s">
        <v>2919</v>
      </c>
      <c r="C626" s="63" t="s">
        <v>2651</v>
      </c>
      <c r="D626" s="52" t="s">
        <v>2919</v>
      </c>
      <c r="E626" s="64" t="s">
        <v>2652</v>
      </c>
      <c r="F626" s="26" t="s">
        <v>2620</v>
      </c>
      <c r="G626" s="64" t="s">
        <v>2653</v>
      </c>
      <c r="H626" s="13">
        <v>137</v>
      </c>
      <c r="I626" s="68" t="s">
        <v>2666</v>
      </c>
      <c r="J626" s="8" t="s">
        <v>80</v>
      </c>
      <c r="K626" s="29" t="s">
        <v>930</v>
      </c>
      <c r="L626" s="8" t="s">
        <v>2667</v>
      </c>
      <c r="M626" s="8" t="s">
        <v>2668</v>
      </c>
      <c r="N626" s="8">
        <v>2016</v>
      </c>
      <c r="O626" s="8">
        <v>2299</v>
      </c>
      <c r="P626" s="8">
        <v>107</v>
      </c>
      <c r="Q626" s="8">
        <v>3890</v>
      </c>
      <c r="R626" s="8" t="s">
        <v>2669</v>
      </c>
      <c r="S626" s="8">
        <v>0</v>
      </c>
      <c r="T626" s="8" t="s">
        <v>2670</v>
      </c>
      <c r="U626" s="8">
        <v>9</v>
      </c>
      <c r="V626" s="8">
        <v>1</v>
      </c>
      <c r="W626" s="8">
        <v>27</v>
      </c>
      <c r="X626" s="13">
        <v>4278060</v>
      </c>
      <c r="Y626" s="4"/>
    </row>
    <row r="627" spans="1:62" s="46" customFormat="1" ht="37.5" customHeight="1">
      <c r="A627" s="8">
        <v>616</v>
      </c>
      <c r="B627" s="52" t="s">
        <v>2919</v>
      </c>
      <c r="C627" s="63" t="s">
        <v>2651</v>
      </c>
      <c r="D627" s="52" t="s">
        <v>2919</v>
      </c>
      <c r="E627" s="64" t="s">
        <v>2652</v>
      </c>
      <c r="F627" s="26" t="s">
        <v>2620</v>
      </c>
      <c r="G627" s="64" t="s">
        <v>2653</v>
      </c>
      <c r="H627" s="13">
        <v>137</v>
      </c>
      <c r="I627" s="68" t="s">
        <v>2671</v>
      </c>
      <c r="J627" s="8" t="s">
        <v>2672</v>
      </c>
      <c r="K627" s="29" t="s">
        <v>2673</v>
      </c>
      <c r="L627" s="8" t="s">
        <v>2674</v>
      </c>
      <c r="M627" s="8" t="s">
        <v>2675</v>
      </c>
      <c r="N627" s="8">
        <v>2018</v>
      </c>
      <c r="O627" s="8">
        <v>6871</v>
      </c>
      <c r="P627" s="8">
        <v>213</v>
      </c>
      <c r="Q627" s="8">
        <v>19500</v>
      </c>
      <c r="R627" s="8">
        <v>89</v>
      </c>
      <c r="S627" s="8">
        <v>0</v>
      </c>
      <c r="T627" s="13" t="s">
        <v>2676</v>
      </c>
      <c r="U627" s="8">
        <v>23</v>
      </c>
      <c r="V627" s="8">
        <v>10</v>
      </c>
      <c r="W627" s="8">
        <v>26</v>
      </c>
      <c r="X627" s="13">
        <v>4278060</v>
      </c>
      <c r="Y627" s="4"/>
    </row>
    <row r="628" spans="1:62" s="46" customFormat="1" ht="34.5" customHeight="1">
      <c r="A628" s="8">
        <v>617</v>
      </c>
      <c r="B628" s="20" t="s">
        <v>2920</v>
      </c>
      <c r="C628" s="63" t="s">
        <v>2677</v>
      </c>
      <c r="D628" s="20" t="s">
        <v>2920</v>
      </c>
      <c r="E628" s="29" t="s">
        <v>2678</v>
      </c>
      <c r="F628" s="68" t="s">
        <v>2679</v>
      </c>
      <c r="G628" s="29" t="s">
        <v>2680</v>
      </c>
      <c r="H628" s="8">
        <v>1</v>
      </c>
      <c r="I628" s="26" t="s">
        <v>227</v>
      </c>
      <c r="J628" s="8" t="s">
        <v>1614</v>
      </c>
      <c r="K628" s="68" t="s">
        <v>2681</v>
      </c>
      <c r="L628" s="11" t="s">
        <v>2682</v>
      </c>
      <c r="M628" s="7" t="s">
        <v>2683</v>
      </c>
      <c r="N628" s="7">
        <v>2014</v>
      </c>
      <c r="O628" s="154">
        <v>1968</v>
      </c>
      <c r="P628" s="155">
        <v>125</v>
      </c>
      <c r="Q628" s="154">
        <v>2103</v>
      </c>
      <c r="R628" s="156">
        <v>5</v>
      </c>
      <c r="S628" s="156"/>
      <c r="T628" s="8" t="s">
        <v>2684</v>
      </c>
      <c r="U628" s="28">
        <v>5</v>
      </c>
      <c r="V628" s="28">
        <v>2</v>
      </c>
      <c r="W628" s="28">
        <v>2026</v>
      </c>
      <c r="X628" s="8">
        <v>4193079</v>
      </c>
      <c r="Y628" s="4"/>
    </row>
    <row r="629" spans="1:62" s="46" customFormat="1" ht="39" customHeight="1">
      <c r="A629" s="8">
        <v>618</v>
      </c>
      <c r="B629" s="20" t="s">
        <v>2920</v>
      </c>
      <c r="C629" s="63" t="s">
        <v>2677</v>
      </c>
      <c r="D629" s="20" t="s">
        <v>2920</v>
      </c>
      <c r="E629" s="29" t="s">
        <v>2678</v>
      </c>
      <c r="F629" s="68" t="s">
        <v>2679</v>
      </c>
      <c r="G629" s="29" t="s">
        <v>2680</v>
      </c>
      <c r="H629" s="8">
        <v>1</v>
      </c>
      <c r="I629" s="26" t="s">
        <v>227</v>
      </c>
      <c r="J629" s="8" t="s">
        <v>85</v>
      </c>
      <c r="K629" s="68" t="s">
        <v>991</v>
      </c>
      <c r="L629" s="13" t="s">
        <v>2685</v>
      </c>
      <c r="M629" s="7" t="s">
        <v>2686</v>
      </c>
      <c r="N629" s="7">
        <v>2008</v>
      </c>
      <c r="O629" s="74">
        <v>2967</v>
      </c>
      <c r="P629" s="28">
        <v>165</v>
      </c>
      <c r="Q629" s="74">
        <v>2945</v>
      </c>
      <c r="R629" s="156">
        <v>5</v>
      </c>
      <c r="S629" s="7"/>
      <c r="T629" s="8" t="s">
        <v>2687</v>
      </c>
      <c r="U629" s="28">
        <v>6</v>
      </c>
      <c r="V629" s="28">
        <v>1</v>
      </c>
      <c r="W629" s="28">
        <v>2027</v>
      </c>
      <c r="X629" s="8">
        <v>4193079</v>
      </c>
      <c r="Y629" s="4"/>
    </row>
    <row r="630" spans="1:62" s="92" customFormat="1" ht="39" customHeight="1">
      <c r="A630" s="8">
        <v>619</v>
      </c>
      <c r="B630" s="20" t="s">
        <v>2920</v>
      </c>
      <c r="C630" s="63" t="s">
        <v>2677</v>
      </c>
      <c r="D630" s="20" t="s">
        <v>2920</v>
      </c>
      <c r="E630" s="64" t="s">
        <v>2678</v>
      </c>
      <c r="F630" s="63" t="s">
        <v>2679</v>
      </c>
      <c r="G630" s="64" t="s">
        <v>2680</v>
      </c>
      <c r="H630" s="13">
        <v>1</v>
      </c>
      <c r="I630" s="64" t="s">
        <v>227</v>
      </c>
      <c r="J630" s="13" t="s">
        <v>85</v>
      </c>
      <c r="K630" s="63" t="s">
        <v>991</v>
      </c>
      <c r="L630" s="13" t="s">
        <v>2688</v>
      </c>
      <c r="M630" s="13" t="s">
        <v>2689</v>
      </c>
      <c r="N630" s="13">
        <v>2008</v>
      </c>
      <c r="O630" s="157">
        <v>2967</v>
      </c>
      <c r="P630" s="23">
        <v>165</v>
      </c>
      <c r="Q630" s="157">
        <v>2945</v>
      </c>
      <c r="R630" s="158">
        <v>5</v>
      </c>
      <c r="S630" s="13"/>
      <c r="T630" s="13" t="s">
        <v>2690</v>
      </c>
      <c r="U630" s="23">
        <v>23</v>
      </c>
      <c r="V630" s="23">
        <v>1</v>
      </c>
      <c r="W630" s="23">
        <v>2027</v>
      </c>
      <c r="X630" s="13">
        <v>4193079</v>
      </c>
      <c r="Y630" s="185"/>
      <c r="Z630" s="46"/>
      <c r="AA630" s="46"/>
      <c r="AB630" s="46"/>
      <c r="AC630" s="46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46"/>
      <c r="AZ630" s="46"/>
      <c r="BA630" s="46"/>
      <c r="BB630" s="46"/>
      <c r="BC630" s="46"/>
      <c r="BD630" s="46"/>
      <c r="BE630" s="46"/>
      <c r="BF630" s="46"/>
      <c r="BG630" s="46"/>
      <c r="BH630" s="46"/>
      <c r="BI630" s="46"/>
      <c r="BJ630" s="46"/>
    </row>
    <row r="631" spans="1:62" s="46" customFormat="1" ht="39" customHeight="1">
      <c r="A631" s="8">
        <v>620</v>
      </c>
      <c r="B631" s="20" t="s">
        <v>2920</v>
      </c>
      <c r="C631" s="63" t="s">
        <v>2677</v>
      </c>
      <c r="D631" s="20" t="s">
        <v>2920</v>
      </c>
      <c r="E631" s="29" t="s">
        <v>2678</v>
      </c>
      <c r="F631" s="68" t="s">
        <v>2679</v>
      </c>
      <c r="G631" s="29" t="s">
        <v>2680</v>
      </c>
      <c r="H631" s="8">
        <v>1</v>
      </c>
      <c r="I631" s="26" t="s">
        <v>227</v>
      </c>
      <c r="J631" s="8" t="s">
        <v>189</v>
      </c>
      <c r="K631" s="68" t="s">
        <v>190</v>
      </c>
      <c r="L631" s="13" t="s">
        <v>2691</v>
      </c>
      <c r="M631" s="7" t="s">
        <v>2692</v>
      </c>
      <c r="N631" s="7">
        <v>2013</v>
      </c>
      <c r="O631" s="154">
        <v>1461</v>
      </c>
      <c r="P631" s="155">
        <v>81</v>
      </c>
      <c r="Q631" s="154">
        <v>1844</v>
      </c>
      <c r="R631" s="156">
        <v>5</v>
      </c>
      <c r="S631" s="156"/>
      <c r="T631" s="8" t="s">
        <v>2693</v>
      </c>
      <c r="U631" s="28">
        <v>6</v>
      </c>
      <c r="V631" s="28">
        <v>12</v>
      </c>
      <c r="W631" s="28">
        <v>2026</v>
      </c>
      <c r="X631" s="8">
        <v>4193079</v>
      </c>
      <c r="Y631" s="4"/>
    </row>
    <row r="632" spans="1:62" s="46" customFormat="1" ht="39" customHeight="1">
      <c r="A632" s="8">
        <v>621</v>
      </c>
      <c r="B632" s="20" t="s">
        <v>2920</v>
      </c>
      <c r="C632" s="63" t="s">
        <v>2677</v>
      </c>
      <c r="D632" s="20" t="s">
        <v>2920</v>
      </c>
      <c r="E632" s="29" t="s">
        <v>2678</v>
      </c>
      <c r="F632" s="68" t="s">
        <v>2679</v>
      </c>
      <c r="G632" s="29" t="s">
        <v>2680</v>
      </c>
      <c r="H632" s="8">
        <v>1</v>
      </c>
      <c r="I632" s="25" t="s">
        <v>227</v>
      </c>
      <c r="J632" s="8" t="s">
        <v>85</v>
      </c>
      <c r="K632" s="68" t="s">
        <v>2694</v>
      </c>
      <c r="L632" s="11" t="s">
        <v>2695</v>
      </c>
      <c r="M632" s="7" t="s">
        <v>2696</v>
      </c>
      <c r="N632" s="7">
        <v>2015</v>
      </c>
      <c r="O632" s="74">
        <v>1968</v>
      </c>
      <c r="P632" s="28">
        <v>103</v>
      </c>
      <c r="Q632" s="74">
        <v>3080</v>
      </c>
      <c r="R632" s="156">
        <v>9</v>
      </c>
      <c r="S632" s="7"/>
      <c r="T632" s="8" t="s">
        <v>2697</v>
      </c>
      <c r="U632" s="6">
        <v>7</v>
      </c>
      <c r="V632" s="6">
        <v>12</v>
      </c>
      <c r="W632" s="6">
        <v>2026</v>
      </c>
      <c r="X632" s="8">
        <v>4193079</v>
      </c>
      <c r="Y632" s="4"/>
    </row>
    <row r="633" spans="1:62" s="46" customFormat="1" ht="39" customHeight="1">
      <c r="A633" s="8">
        <v>622</v>
      </c>
      <c r="B633" s="20" t="s">
        <v>2920</v>
      </c>
      <c r="C633" s="63" t="s">
        <v>2677</v>
      </c>
      <c r="D633" s="20" t="s">
        <v>2920</v>
      </c>
      <c r="E633" s="29" t="s">
        <v>2678</v>
      </c>
      <c r="F633" s="68" t="s">
        <v>2679</v>
      </c>
      <c r="G633" s="29" t="s">
        <v>2680</v>
      </c>
      <c r="H633" s="8">
        <v>1</v>
      </c>
      <c r="I633" s="26" t="s">
        <v>2698</v>
      </c>
      <c r="J633" s="8" t="s">
        <v>1876</v>
      </c>
      <c r="K633" s="68" t="s">
        <v>987</v>
      </c>
      <c r="L633" s="11" t="s">
        <v>2699</v>
      </c>
      <c r="M633" s="7" t="s">
        <v>2700</v>
      </c>
      <c r="N633" s="27">
        <v>2016</v>
      </c>
      <c r="O633" s="74">
        <v>6728</v>
      </c>
      <c r="P633" s="7">
        <v>235</v>
      </c>
      <c r="Q633" s="74">
        <v>16000</v>
      </c>
      <c r="R633" s="7">
        <v>43</v>
      </c>
      <c r="S633" s="7">
        <v>37</v>
      </c>
      <c r="T633" s="8" t="s">
        <v>2701</v>
      </c>
      <c r="U633" s="28">
        <v>27</v>
      </c>
      <c r="V633" s="28">
        <v>12</v>
      </c>
      <c r="W633" s="28">
        <v>2026</v>
      </c>
      <c r="X633" s="8">
        <v>4193079</v>
      </c>
      <c r="Y633" s="4"/>
    </row>
    <row r="634" spans="1:62" s="46" customFormat="1" ht="39" customHeight="1">
      <c r="A634" s="8">
        <v>623</v>
      </c>
      <c r="B634" s="20" t="s">
        <v>2920</v>
      </c>
      <c r="C634" s="63" t="s">
        <v>2677</v>
      </c>
      <c r="D634" s="20" t="s">
        <v>2920</v>
      </c>
      <c r="E634" s="29" t="s">
        <v>2678</v>
      </c>
      <c r="F634" s="68" t="s">
        <v>2679</v>
      </c>
      <c r="G634" s="29" t="s">
        <v>2680</v>
      </c>
      <c r="H634" s="8">
        <v>1</v>
      </c>
      <c r="I634" s="26" t="s">
        <v>2698</v>
      </c>
      <c r="J634" s="8" t="s">
        <v>1876</v>
      </c>
      <c r="K634" s="68" t="s">
        <v>987</v>
      </c>
      <c r="L634" s="11" t="s">
        <v>2702</v>
      </c>
      <c r="M634" s="7" t="s">
        <v>2703</v>
      </c>
      <c r="N634" s="27">
        <v>2016</v>
      </c>
      <c r="O634" s="74">
        <v>6728</v>
      </c>
      <c r="P634" s="7">
        <v>235</v>
      </c>
      <c r="Q634" s="74">
        <v>16000</v>
      </c>
      <c r="R634" s="7">
        <v>43</v>
      </c>
      <c r="S634" s="7">
        <v>37</v>
      </c>
      <c r="T634" s="8" t="s">
        <v>2704</v>
      </c>
      <c r="U634" s="28">
        <v>27</v>
      </c>
      <c r="V634" s="28">
        <v>12</v>
      </c>
      <c r="W634" s="28">
        <v>2026</v>
      </c>
      <c r="X634" s="8">
        <v>4193079</v>
      </c>
      <c r="Y634" s="4"/>
    </row>
    <row r="635" spans="1:62" s="46" customFormat="1" ht="39" customHeight="1">
      <c r="A635" s="8">
        <v>624</v>
      </c>
      <c r="B635" s="20" t="s">
        <v>2920</v>
      </c>
      <c r="C635" s="63" t="s">
        <v>2677</v>
      </c>
      <c r="D635" s="20" t="s">
        <v>2920</v>
      </c>
      <c r="E635" s="29" t="s">
        <v>2678</v>
      </c>
      <c r="F635" s="68" t="s">
        <v>2679</v>
      </c>
      <c r="G635" s="29" t="s">
        <v>2680</v>
      </c>
      <c r="H635" s="8">
        <v>1</v>
      </c>
      <c r="I635" s="26" t="s">
        <v>2698</v>
      </c>
      <c r="J635" s="8" t="s">
        <v>1876</v>
      </c>
      <c r="K635" s="68" t="s">
        <v>987</v>
      </c>
      <c r="L635" s="11" t="s">
        <v>2705</v>
      </c>
      <c r="M635" s="7" t="s">
        <v>2706</v>
      </c>
      <c r="N635" s="27">
        <v>2019</v>
      </c>
      <c r="O635" s="74">
        <v>6728</v>
      </c>
      <c r="P635" s="7">
        <v>235</v>
      </c>
      <c r="Q635" s="74">
        <v>16000</v>
      </c>
      <c r="R635" s="7">
        <v>44</v>
      </c>
      <c r="S635" s="7">
        <v>37</v>
      </c>
      <c r="T635" s="8" t="s">
        <v>2707</v>
      </c>
      <c r="U635" s="28">
        <v>6</v>
      </c>
      <c r="V635" s="28">
        <v>12</v>
      </c>
      <c r="W635" s="28">
        <v>2026</v>
      </c>
      <c r="X635" s="8">
        <v>4193079</v>
      </c>
      <c r="Y635" s="4"/>
    </row>
    <row r="636" spans="1:62" s="46" customFormat="1" ht="39" customHeight="1">
      <c r="A636" s="8">
        <v>625</v>
      </c>
      <c r="B636" s="20" t="s">
        <v>2920</v>
      </c>
      <c r="C636" s="63" t="s">
        <v>2677</v>
      </c>
      <c r="D636" s="20" t="s">
        <v>2920</v>
      </c>
      <c r="E636" s="29" t="s">
        <v>2678</v>
      </c>
      <c r="F636" s="68" t="s">
        <v>2679</v>
      </c>
      <c r="G636" s="29" t="s">
        <v>2680</v>
      </c>
      <c r="H636" s="8">
        <v>1</v>
      </c>
      <c r="I636" s="26" t="s">
        <v>2698</v>
      </c>
      <c r="J636" s="8" t="s">
        <v>1876</v>
      </c>
      <c r="K636" s="68" t="s">
        <v>987</v>
      </c>
      <c r="L636" s="11" t="s">
        <v>2708</v>
      </c>
      <c r="M636" s="7" t="s">
        <v>2709</v>
      </c>
      <c r="N636" s="27">
        <v>2019</v>
      </c>
      <c r="O636" s="74">
        <v>6728</v>
      </c>
      <c r="P636" s="7">
        <v>235</v>
      </c>
      <c r="Q636" s="74">
        <v>16000</v>
      </c>
      <c r="R636" s="7">
        <v>44</v>
      </c>
      <c r="S636" s="7">
        <v>37</v>
      </c>
      <c r="T636" s="8" t="s">
        <v>2710</v>
      </c>
      <c r="U636" s="28">
        <v>6</v>
      </c>
      <c r="V636" s="28">
        <v>12</v>
      </c>
      <c r="W636" s="28">
        <v>2026</v>
      </c>
      <c r="X636" s="8">
        <v>4193079</v>
      </c>
      <c r="Y636" s="4"/>
    </row>
    <row r="637" spans="1:62" s="46" customFormat="1" ht="39" customHeight="1">
      <c r="A637" s="8">
        <v>626</v>
      </c>
      <c r="B637" s="20" t="s">
        <v>2920</v>
      </c>
      <c r="C637" s="63" t="s">
        <v>2677</v>
      </c>
      <c r="D637" s="20" t="s">
        <v>2920</v>
      </c>
      <c r="E637" s="29" t="s">
        <v>2678</v>
      </c>
      <c r="F637" s="68" t="s">
        <v>2679</v>
      </c>
      <c r="G637" s="29" t="s">
        <v>2680</v>
      </c>
      <c r="H637" s="8">
        <v>1</v>
      </c>
      <c r="I637" s="26" t="s">
        <v>2698</v>
      </c>
      <c r="J637" s="8" t="s">
        <v>1876</v>
      </c>
      <c r="K637" s="68" t="s">
        <v>987</v>
      </c>
      <c r="L637" s="11" t="s">
        <v>2711</v>
      </c>
      <c r="M637" s="7" t="s">
        <v>2712</v>
      </c>
      <c r="N637" s="27">
        <v>2019</v>
      </c>
      <c r="O637" s="74">
        <v>6728</v>
      </c>
      <c r="P637" s="7">
        <v>235</v>
      </c>
      <c r="Q637" s="74">
        <v>16000</v>
      </c>
      <c r="R637" s="7">
        <v>44</v>
      </c>
      <c r="S637" s="7">
        <v>37</v>
      </c>
      <c r="T637" s="8" t="s">
        <v>2713</v>
      </c>
      <c r="U637" s="28">
        <v>6</v>
      </c>
      <c r="V637" s="28">
        <v>12</v>
      </c>
      <c r="W637" s="28">
        <v>2026</v>
      </c>
      <c r="X637" s="8">
        <v>4193079</v>
      </c>
      <c r="Y637" s="4"/>
    </row>
    <row r="638" spans="1:62" s="46" customFormat="1" ht="39" customHeight="1">
      <c r="A638" s="8">
        <v>627</v>
      </c>
      <c r="B638" s="20" t="s">
        <v>2920</v>
      </c>
      <c r="C638" s="63" t="s">
        <v>2677</v>
      </c>
      <c r="D638" s="20" t="s">
        <v>2920</v>
      </c>
      <c r="E638" s="29" t="s">
        <v>2678</v>
      </c>
      <c r="F638" s="68" t="s">
        <v>2679</v>
      </c>
      <c r="G638" s="29" t="s">
        <v>2680</v>
      </c>
      <c r="H638" s="8">
        <v>1</v>
      </c>
      <c r="I638" s="26" t="s">
        <v>2698</v>
      </c>
      <c r="J638" s="8" t="s">
        <v>1876</v>
      </c>
      <c r="K638" s="68" t="s">
        <v>987</v>
      </c>
      <c r="L638" s="11" t="s">
        <v>2714</v>
      </c>
      <c r="M638" s="6" t="s">
        <v>2715</v>
      </c>
      <c r="N638" s="27">
        <v>2019</v>
      </c>
      <c r="O638" s="74">
        <v>6728</v>
      </c>
      <c r="P638" s="7">
        <v>235</v>
      </c>
      <c r="Q638" s="74">
        <v>16000</v>
      </c>
      <c r="R638" s="7">
        <v>44</v>
      </c>
      <c r="S638" s="7">
        <v>37</v>
      </c>
      <c r="T638" s="8" t="s">
        <v>2716</v>
      </c>
      <c r="U638" s="28">
        <v>6</v>
      </c>
      <c r="V638" s="28">
        <v>12</v>
      </c>
      <c r="W638" s="28">
        <v>2026</v>
      </c>
      <c r="X638" s="8">
        <v>4193079</v>
      </c>
      <c r="Y638" s="4"/>
    </row>
    <row r="639" spans="1:62" s="46" customFormat="1" ht="39" customHeight="1">
      <c r="A639" s="8">
        <v>628</v>
      </c>
      <c r="B639" s="20" t="s">
        <v>2920</v>
      </c>
      <c r="C639" s="63" t="s">
        <v>2677</v>
      </c>
      <c r="D639" s="20" t="s">
        <v>2920</v>
      </c>
      <c r="E639" s="29" t="s">
        <v>2678</v>
      </c>
      <c r="F639" s="68" t="s">
        <v>2679</v>
      </c>
      <c r="G639" s="29" t="s">
        <v>2680</v>
      </c>
      <c r="H639" s="8">
        <v>1</v>
      </c>
      <c r="I639" s="26" t="s">
        <v>2698</v>
      </c>
      <c r="J639" s="8" t="s">
        <v>1876</v>
      </c>
      <c r="K639" s="68" t="s">
        <v>987</v>
      </c>
      <c r="L639" s="11" t="s">
        <v>2717</v>
      </c>
      <c r="M639" s="7" t="s">
        <v>2718</v>
      </c>
      <c r="N639" s="27">
        <v>2019</v>
      </c>
      <c r="O639" s="74">
        <v>6728</v>
      </c>
      <c r="P639" s="7">
        <v>235</v>
      </c>
      <c r="Q639" s="74">
        <v>16000</v>
      </c>
      <c r="R639" s="7">
        <v>44</v>
      </c>
      <c r="S639" s="7">
        <v>37</v>
      </c>
      <c r="T639" s="8" t="s">
        <v>2719</v>
      </c>
      <c r="U639" s="28">
        <v>6</v>
      </c>
      <c r="V639" s="28">
        <v>12</v>
      </c>
      <c r="W639" s="28">
        <v>2026</v>
      </c>
      <c r="X639" s="8">
        <v>4193079</v>
      </c>
      <c r="Y639" s="4"/>
    </row>
    <row r="640" spans="1:62" s="46" customFormat="1" ht="39" customHeight="1">
      <c r="A640" s="8">
        <v>629</v>
      </c>
      <c r="B640" s="20" t="s">
        <v>2920</v>
      </c>
      <c r="C640" s="63" t="s">
        <v>2677</v>
      </c>
      <c r="D640" s="20" t="s">
        <v>2920</v>
      </c>
      <c r="E640" s="29" t="s">
        <v>2678</v>
      </c>
      <c r="F640" s="68" t="s">
        <v>2679</v>
      </c>
      <c r="G640" s="29" t="s">
        <v>2680</v>
      </c>
      <c r="H640" s="8">
        <v>1</v>
      </c>
      <c r="I640" s="26" t="s">
        <v>2698</v>
      </c>
      <c r="J640" s="8" t="s">
        <v>1876</v>
      </c>
      <c r="K640" s="68" t="s">
        <v>987</v>
      </c>
      <c r="L640" s="11" t="s">
        <v>2720</v>
      </c>
      <c r="M640" s="7" t="s">
        <v>2721</v>
      </c>
      <c r="N640" s="27">
        <v>2025</v>
      </c>
      <c r="O640" s="74">
        <v>6728</v>
      </c>
      <c r="P640" s="7">
        <v>235</v>
      </c>
      <c r="Q640" s="74">
        <v>16000</v>
      </c>
      <c r="R640" s="7">
        <v>44</v>
      </c>
      <c r="S640" s="7">
        <v>37</v>
      </c>
      <c r="T640" s="8" t="s">
        <v>2722</v>
      </c>
      <c r="U640" s="28">
        <v>31</v>
      </c>
      <c r="V640" s="28">
        <v>8</v>
      </c>
      <c r="W640" s="28">
        <v>2026</v>
      </c>
      <c r="X640" s="8">
        <v>4193079</v>
      </c>
      <c r="Y640" s="4"/>
    </row>
    <row r="641" spans="1:25" s="46" customFormat="1" ht="39" customHeight="1">
      <c r="A641" s="8">
        <v>630</v>
      </c>
      <c r="B641" s="20" t="s">
        <v>2920</v>
      </c>
      <c r="C641" s="63" t="s">
        <v>2677</v>
      </c>
      <c r="D641" s="20" t="s">
        <v>2920</v>
      </c>
      <c r="E641" s="29" t="s">
        <v>2678</v>
      </c>
      <c r="F641" s="68" t="s">
        <v>2679</v>
      </c>
      <c r="G641" s="29" t="s">
        <v>2680</v>
      </c>
      <c r="H641" s="8">
        <v>1</v>
      </c>
      <c r="I641" s="26" t="s">
        <v>2698</v>
      </c>
      <c r="J641" s="8" t="s">
        <v>1876</v>
      </c>
      <c r="K641" s="68" t="s">
        <v>987</v>
      </c>
      <c r="L641" s="11" t="s">
        <v>2723</v>
      </c>
      <c r="M641" s="7" t="s">
        <v>2724</v>
      </c>
      <c r="N641" s="27">
        <v>2025</v>
      </c>
      <c r="O641" s="74">
        <v>6728</v>
      </c>
      <c r="P641" s="7">
        <v>235</v>
      </c>
      <c r="Q641" s="74">
        <v>16000</v>
      </c>
      <c r="R641" s="7">
        <v>44</v>
      </c>
      <c r="S641" s="7">
        <v>37</v>
      </c>
      <c r="T641" s="8" t="s">
        <v>2725</v>
      </c>
      <c r="U641" s="28">
        <v>31</v>
      </c>
      <c r="V641" s="28">
        <v>8</v>
      </c>
      <c r="W641" s="28">
        <v>2026</v>
      </c>
      <c r="X641" s="8">
        <v>4193079</v>
      </c>
      <c r="Y641" s="4"/>
    </row>
    <row r="642" spans="1:25" s="46" customFormat="1" ht="39" customHeight="1">
      <c r="A642" s="8">
        <v>631</v>
      </c>
      <c r="B642" s="20" t="s">
        <v>2920</v>
      </c>
      <c r="C642" s="63" t="s">
        <v>2677</v>
      </c>
      <c r="D642" s="20" t="s">
        <v>2920</v>
      </c>
      <c r="E642" s="29" t="s">
        <v>2678</v>
      </c>
      <c r="F642" s="68" t="s">
        <v>2679</v>
      </c>
      <c r="G642" s="29" t="s">
        <v>2680</v>
      </c>
      <c r="H642" s="8">
        <v>1</v>
      </c>
      <c r="I642" s="26" t="s">
        <v>2698</v>
      </c>
      <c r="J642" s="8" t="s">
        <v>1876</v>
      </c>
      <c r="K642" s="68" t="s">
        <v>987</v>
      </c>
      <c r="L642" s="11" t="s">
        <v>2726</v>
      </c>
      <c r="M642" s="7" t="s">
        <v>2727</v>
      </c>
      <c r="N642" s="27">
        <v>2025</v>
      </c>
      <c r="O642" s="74">
        <v>6728</v>
      </c>
      <c r="P642" s="7">
        <v>235</v>
      </c>
      <c r="Q642" s="74">
        <v>16000</v>
      </c>
      <c r="R642" s="7">
        <v>44</v>
      </c>
      <c r="S642" s="7">
        <v>37</v>
      </c>
      <c r="T642" s="8" t="s">
        <v>2728</v>
      </c>
      <c r="U642" s="28">
        <v>31</v>
      </c>
      <c r="V642" s="28">
        <v>8</v>
      </c>
      <c r="W642" s="28">
        <v>2026</v>
      </c>
      <c r="X642" s="8">
        <v>4193079</v>
      </c>
      <c r="Y642" s="4"/>
    </row>
    <row r="643" spans="1:25" s="46" customFormat="1" ht="39" customHeight="1">
      <c r="A643" s="8">
        <v>632</v>
      </c>
      <c r="B643" s="20" t="s">
        <v>2920</v>
      </c>
      <c r="C643" s="63" t="s">
        <v>2677</v>
      </c>
      <c r="D643" s="20" t="s">
        <v>2920</v>
      </c>
      <c r="E643" s="29" t="s">
        <v>2678</v>
      </c>
      <c r="F643" s="68" t="s">
        <v>2679</v>
      </c>
      <c r="G643" s="29" t="s">
        <v>2680</v>
      </c>
      <c r="H643" s="8">
        <v>1</v>
      </c>
      <c r="I643" s="26" t="s">
        <v>2698</v>
      </c>
      <c r="J643" s="8" t="s">
        <v>1876</v>
      </c>
      <c r="K643" s="68" t="s">
        <v>987</v>
      </c>
      <c r="L643" s="11" t="s">
        <v>2729</v>
      </c>
      <c r="M643" s="7" t="s">
        <v>2730</v>
      </c>
      <c r="N643" s="27">
        <v>2025</v>
      </c>
      <c r="O643" s="74">
        <v>6728</v>
      </c>
      <c r="P643" s="7">
        <v>235</v>
      </c>
      <c r="Q643" s="74">
        <v>16000</v>
      </c>
      <c r="R643" s="7">
        <v>44</v>
      </c>
      <c r="S643" s="7">
        <v>37</v>
      </c>
      <c r="T643" s="8" t="s">
        <v>2731</v>
      </c>
      <c r="U643" s="28">
        <v>20</v>
      </c>
      <c r="V643" s="28">
        <v>10</v>
      </c>
      <c r="W643" s="28">
        <v>2026</v>
      </c>
      <c r="X643" s="8">
        <v>4193079</v>
      </c>
      <c r="Y643" s="4"/>
    </row>
    <row r="644" spans="1:25" s="46" customFormat="1" ht="39" customHeight="1">
      <c r="A644" s="8">
        <v>633</v>
      </c>
      <c r="B644" s="20" t="s">
        <v>2920</v>
      </c>
      <c r="C644" s="63" t="s">
        <v>2677</v>
      </c>
      <c r="D644" s="20" t="s">
        <v>2920</v>
      </c>
      <c r="E644" s="29" t="s">
        <v>2678</v>
      </c>
      <c r="F644" s="68" t="s">
        <v>2679</v>
      </c>
      <c r="G644" s="29" t="s">
        <v>2680</v>
      </c>
      <c r="H644" s="8">
        <v>1</v>
      </c>
      <c r="I644" s="26" t="s">
        <v>2732</v>
      </c>
      <c r="J644" s="8" t="s">
        <v>237</v>
      </c>
      <c r="K644" s="68" t="s">
        <v>2733</v>
      </c>
      <c r="L644" s="13" t="s">
        <v>2734</v>
      </c>
      <c r="M644" s="7" t="s">
        <v>2735</v>
      </c>
      <c r="N644" s="7">
        <v>2011</v>
      </c>
      <c r="O644" s="154">
        <v>2143</v>
      </c>
      <c r="P644" s="155">
        <v>120</v>
      </c>
      <c r="Q644" s="154">
        <v>3050</v>
      </c>
      <c r="R644" s="156">
        <v>7</v>
      </c>
      <c r="S644" s="156"/>
      <c r="T644" s="8" t="s">
        <v>2736</v>
      </c>
      <c r="U644" s="28">
        <v>28</v>
      </c>
      <c r="V644" s="28">
        <v>12</v>
      </c>
      <c r="W644" s="28">
        <v>2026</v>
      </c>
      <c r="X644" s="8">
        <v>4193079</v>
      </c>
      <c r="Y644" s="4"/>
    </row>
    <row r="645" spans="1:25" s="46" customFormat="1" ht="39" customHeight="1">
      <c r="A645" s="8">
        <v>634</v>
      </c>
      <c r="B645" s="20" t="s">
        <v>2920</v>
      </c>
      <c r="C645" s="63" t="s">
        <v>2677</v>
      </c>
      <c r="D645" s="20" t="s">
        <v>2920</v>
      </c>
      <c r="E645" s="29" t="s">
        <v>2678</v>
      </c>
      <c r="F645" s="68" t="s">
        <v>2679</v>
      </c>
      <c r="G645" s="29" t="s">
        <v>2680</v>
      </c>
      <c r="H645" s="8">
        <v>1</v>
      </c>
      <c r="I645" s="26" t="s">
        <v>213</v>
      </c>
      <c r="J645" s="8" t="s">
        <v>2737</v>
      </c>
      <c r="K645" s="68" t="s">
        <v>2738</v>
      </c>
      <c r="L645" s="11" t="s">
        <v>2739</v>
      </c>
      <c r="M645" s="7" t="s">
        <v>2740</v>
      </c>
      <c r="N645" s="7">
        <v>2006</v>
      </c>
      <c r="O645" s="74">
        <v>1598</v>
      </c>
      <c r="P645" s="28">
        <v>64</v>
      </c>
      <c r="Q645" s="74">
        <v>1540</v>
      </c>
      <c r="R645" s="156">
        <v>5</v>
      </c>
      <c r="S645" s="7"/>
      <c r="T645" s="8" t="s">
        <v>2741</v>
      </c>
      <c r="U645" s="159">
        <v>23</v>
      </c>
      <c r="V645" s="159">
        <v>4</v>
      </c>
      <c r="W645" s="28">
        <v>2026</v>
      </c>
      <c r="X645" s="8">
        <v>4193079</v>
      </c>
      <c r="Y645" s="4"/>
    </row>
    <row r="646" spans="1:25" s="46" customFormat="1" ht="39" customHeight="1">
      <c r="A646" s="8">
        <v>635</v>
      </c>
      <c r="B646" s="20" t="s">
        <v>2920</v>
      </c>
      <c r="C646" s="63" t="s">
        <v>2677</v>
      </c>
      <c r="D646" s="25" t="s">
        <v>2742</v>
      </c>
      <c r="E646" s="29" t="s">
        <v>2678</v>
      </c>
      <c r="F646" s="68" t="s">
        <v>2679</v>
      </c>
      <c r="G646" s="29" t="s">
        <v>2680</v>
      </c>
      <c r="H646" s="8">
        <v>1</v>
      </c>
      <c r="I646" s="26" t="s">
        <v>227</v>
      </c>
      <c r="J646" s="8" t="s">
        <v>2743</v>
      </c>
      <c r="K646" s="68" t="s">
        <v>173</v>
      </c>
      <c r="L646" s="11" t="s">
        <v>2744</v>
      </c>
      <c r="M646" s="7" t="s">
        <v>2745</v>
      </c>
      <c r="N646" s="7">
        <v>2006</v>
      </c>
      <c r="O646" s="74">
        <v>1598</v>
      </c>
      <c r="P646" s="28">
        <v>64</v>
      </c>
      <c r="Q646" s="74">
        <v>1534</v>
      </c>
      <c r="R646" s="156">
        <v>5</v>
      </c>
      <c r="S646" s="7"/>
      <c r="T646" s="8" t="s">
        <v>2746</v>
      </c>
      <c r="U646" s="159">
        <v>12</v>
      </c>
      <c r="V646" s="159">
        <v>9</v>
      </c>
      <c r="W646" s="28">
        <v>2026</v>
      </c>
      <c r="X646" s="8">
        <v>4193079</v>
      </c>
      <c r="Y646" s="4"/>
    </row>
    <row r="647" spans="1:25" s="46" customFormat="1" ht="39" customHeight="1">
      <c r="A647" s="8">
        <v>636</v>
      </c>
      <c r="B647" s="20" t="s">
        <v>2920</v>
      </c>
      <c r="C647" s="63" t="s">
        <v>2677</v>
      </c>
      <c r="D647" s="25" t="s">
        <v>2747</v>
      </c>
      <c r="E647" s="29" t="s">
        <v>2678</v>
      </c>
      <c r="F647" s="68" t="s">
        <v>2679</v>
      </c>
      <c r="G647" s="29" t="s">
        <v>2680</v>
      </c>
      <c r="H647" s="8">
        <v>1</v>
      </c>
      <c r="I647" s="26" t="s">
        <v>227</v>
      </c>
      <c r="J647" s="8" t="s">
        <v>2743</v>
      </c>
      <c r="K647" s="68" t="s">
        <v>173</v>
      </c>
      <c r="L647" s="11" t="s">
        <v>2748</v>
      </c>
      <c r="M647" s="7" t="s">
        <v>2749</v>
      </c>
      <c r="N647" s="7">
        <v>2006</v>
      </c>
      <c r="O647" s="74">
        <v>1598</v>
      </c>
      <c r="P647" s="28">
        <v>64</v>
      </c>
      <c r="Q647" s="74">
        <v>1740</v>
      </c>
      <c r="R647" s="156">
        <v>5</v>
      </c>
      <c r="S647" s="7"/>
      <c r="T647" s="8" t="s">
        <v>2750</v>
      </c>
      <c r="U647" s="159">
        <v>22</v>
      </c>
      <c r="V647" s="159">
        <v>6</v>
      </c>
      <c r="W647" s="28">
        <v>2026</v>
      </c>
      <c r="X647" s="8">
        <v>4193079</v>
      </c>
      <c r="Y647" s="4"/>
    </row>
    <row r="648" spans="1:25" s="46" customFormat="1" ht="39" customHeight="1">
      <c r="A648" s="8">
        <v>637</v>
      </c>
      <c r="B648" s="20" t="s">
        <v>2920</v>
      </c>
      <c r="C648" s="63" t="s">
        <v>2677</v>
      </c>
      <c r="D648" s="20" t="s">
        <v>2920</v>
      </c>
      <c r="E648" s="29" t="s">
        <v>2678</v>
      </c>
      <c r="F648" s="68" t="s">
        <v>2679</v>
      </c>
      <c r="G648" s="29" t="s">
        <v>2680</v>
      </c>
      <c r="H648" s="8">
        <v>1</v>
      </c>
      <c r="I648" s="26" t="s">
        <v>227</v>
      </c>
      <c r="J648" s="8" t="s">
        <v>841</v>
      </c>
      <c r="K648" s="68" t="s">
        <v>2002</v>
      </c>
      <c r="L648" s="13" t="s">
        <v>2751</v>
      </c>
      <c r="M648" s="7" t="s">
        <v>2752</v>
      </c>
      <c r="N648" s="27">
        <v>2016</v>
      </c>
      <c r="O648" s="74">
        <v>1968</v>
      </c>
      <c r="P648" s="28">
        <v>110</v>
      </c>
      <c r="Q648" s="74">
        <v>2001</v>
      </c>
      <c r="R648" s="156">
        <v>5</v>
      </c>
      <c r="S648" s="7"/>
      <c r="T648" s="8" t="s">
        <v>2753</v>
      </c>
      <c r="U648" s="28">
        <v>11</v>
      </c>
      <c r="V648" s="28">
        <v>12</v>
      </c>
      <c r="W648" s="28">
        <v>2026</v>
      </c>
      <c r="X648" s="8">
        <v>4193079</v>
      </c>
      <c r="Y648" s="4"/>
    </row>
    <row r="649" spans="1:25" s="46" customFormat="1" ht="39" customHeight="1">
      <c r="A649" s="8">
        <v>638</v>
      </c>
      <c r="B649" s="20" t="s">
        <v>2920</v>
      </c>
      <c r="C649" s="63" t="s">
        <v>2677</v>
      </c>
      <c r="D649" s="20" t="s">
        <v>2920</v>
      </c>
      <c r="E649" s="29" t="s">
        <v>2678</v>
      </c>
      <c r="F649" s="68" t="s">
        <v>2679</v>
      </c>
      <c r="G649" s="29" t="s">
        <v>2680</v>
      </c>
      <c r="H649" s="8">
        <v>1</v>
      </c>
      <c r="I649" s="26" t="s">
        <v>227</v>
      </c>
      <c r="J649" s="8" t="s">
        <v>841</v>
      </c>
      <c r="K649" s="68" t="s">
        <v>2002</v>
      </c>
      <c r="L649" s="13" t="s">
        <v>2754</v>
      </c>
      <c r="M649" s="7" t="s">
        <v>2755</v>
      </c>
      <c r="N649" s="27">
        <v>2016</v>
      </c>
      <c r="O649" s="74">
        <v>1968</v>
      </c>
      <c r="P649" s="28">
        <v>110</v>
      </c>
      <c r="Q649" s="74">
        <v>2001</v>
      </c>
      <c r="R649" s="156">
        <v>5</v>
      </c>
      <c r="S649" s="7"/>
      <c r="T649" s="8" t="s">
        <v>2756</v>
      </c>
      <c r="U649" s="159">
        <v>5</v>
      </c>
      <c r="V649" s="159">
        <v>2</v>
      </c>
      <c r="W649" s="28">
        <v>2026</v>
      </c>
      <c r="X649" s="8">
        <v>4193079</v>
      </c>
      <c r="Y649" s="4"/>
    </row>
    <row r="650" spans="1:25" s="46" customFormat="1" ht="39" customHeight="1">
      <c r="A650" s="8">
        <v>639</v>
      </c>
      <c r="B650" s="20" t="s">
        <v>2920</v>
      </c>
      <c r="C650" s="63" t="s">
        <v>2677</v>
      </c>
      <c r="D650" s="20" t="s">
        <v>2920</v>
      </c>
      <c r="E650" s="29" t="s">
        <v>2678</v>
      </c>
      <c r="F650" s="68" t="s">
        <v>2679</v>
      </c>
      <c r="G650" s="29" t="s">
        <v>2680</v>
      </c>
      <c r="H650" s="8">
        <v>1</v>
      </c>
      <c r="I650" s="26" t="s">
        <v>227</v>
      </c>
      <c r="J650" s="8" t="s">
        <v>85</v>
      </c>
      <c r="K650" s="68" t="s">
        <v>852</v>
      </c>
      <c r="L650" s="13" t="s">
        <v>2757</v>
      </c>
      <c r="M650" s="143" t="s">
        <v>2758</v>
      </c>
      <c r="N650" s="27">
        <v>2008</v>
      </c>
      <c r="O650" s="65">
        <v>1968</v>
      </c>
      <c r="P650" s="66">
        <v>103</v>
      </c>
      <c r="Q650" s="74">
        <v>2060</v>
      </c>
      <c r="R650" s="156">
        <v>5</v>
      </c>
      <c r="S650" s="7"/>
      <c r="T650" s="8" t="s">
        <v>2759</v>
      </c>
      <c r="U650" s="28">
        <v>8</v>
      </c>
      <c r="V650" s="28">
        <v>3</v>
      </c>
      <c r="W650" s="28">
        <v>2026</v>
      </c>
      <c r="X650" s="8">
        <v>4193079</v>
      </c>
      <c r="Y650" s="4"/>
    </row>
    <row r="651" spans="1:25" s="46" customFormat="1" ht="39" customHeight="1">
      <c r="A651" s="8">
        <v>640</v>
      </c>
      <c r="B651" s="20" t="s">
        <v>2920</v>
      </c>
      <c r="C651" s="63" t="s">
        <v>2677</v>
      </c>
      <c r="D651" s="20" t="s">
        <v>2920</v>
      </c>
      <c r="E651" s="29" t="s">
        <v>2678</v>
      </c>
      <c r="F651" s="68" t="s">
        <v>2679</v>
      </c>
      <c r="G651" s="29" t="s">
        <v>2680</v>
      </c>
      <c r="H651" s="8">
        <v>1</v>
      </c>
      <c r="I651" s="26" t="s">
        <v>227</v>
      </c>
      <c r="J651" s="8" t="s">
        <v>841</v>
      </c>
      <c r="K651" s="68" t="s">
        <v>2002</v>
      </c>
      <c r="L651" s="13" t="s">
        <v>2760</v>
      </c>
      <c r="M651" s="7" t="s">
        <v>2761</v>
      </c>
      <c r="N651" s="27">
        <v>2016</v>
      </c>
      <c r="O651" s="74">
        <v>1968</v>
      </c>
      <c r="P651" s="28">
        <v>110</v>
      </c>
      <c r="Q651" s="74">
        <v>2001</v>
      </c>
      <c r="R651" s="156">
        <v>5</v>
      </c>
      <c r="S651" s="7"/>
      <c r="T651" s="8" t="s">
        <v>2762</v>
      </c>
      <c r="U651" s="159">
        <v>5</v>
      </c>
      <c r="V651" s="159">
        <v>2</v>
      </c>
      <c r="W651" s="28">
        <v>2026</v>
      </c>
      <c r="X651" s="8">
        <v>4193079</v>
      </c>
      <c r="Y651" s="4"/>
    </row>
    <row r="652" spans="1:25" s="46" customFormat="1" ht="39" customHeight="1">
      <c r="A652" s="8">
        <v>641</v>
      </c>
      <c r="B652" s="20" t="s">
        <v>2920</v>
      </c>
      <c r="C652" s="63" t="s">
        <v>2677</v>
      </c>
      <c r="D652" s="20" t="s">
        <v>2920</v>
      </c>
      <c r="E652" s="29" t="s">
        <v>2678</v>
      </c>
      <c r="F652" s="68" t="s">
        <v>2679</v>
      </c>
      <c r="G652" s="29" t="s">
        <v>2680</v>
      </c>
      <c r="H652" s="8">
        <v>1</v>
      </c>
      <c r="I652" s="26" t="s">
        <v>227</v>
      </c>
      <c r="J652" s="8" t="s">
        <v>841</v>
      </c>
      <c r="K652" s="68" t="s">
        <v>2002</v>
      </c>
      <c r="L652" s="13" t="s">
        <v>2763</v>
      </c>
      <c r="M652" s="143" t="s">
        <v>2764</v>
      </c>
      <c r="N652" s="27">
        <v>2008</v>
      </c>
      <c r="O652" s="74">
        <v>1896</v>
      </c>
      <c r="P652" s="28">
        <v>77</v>
      </c>
      <c r="Q652" s="74">
        <v>1970</v>
      </c>
      <c r="R652" s="156">
        <v>5</v>
      </c>
      <c r="S652" s="7"/>
      <c r="T652" s="8" t="s">
        <v>2765</v>
      </c>
      <c r="U652" s="28">
        <v>7</v>
      </c>
      <c r="V652" s="28">
        <v>3</v>
      </c>
      <c r="W652" s="28">
        <v>2026</v>
      </c>
      <c r="X652" s="8">
        <v>4193079</v>
      </c>
      <c r="Y652" s="4"/>
    </row>
    <row r="653" spans="1:25" s="46" customFormat="1" ht="39" customHeight="1">
      <c r="A653" s="8">
        <v>642</v>
      </c>
      <c r="B653" s="20" t="s">
        <v>2920</v>
      </c>
      <c r="C653" s="63" t="s">
        <v>2677</v>
      </c>
      <c r="D653" s="20" t="s">
        <v>2920</v>
      </c>
      <c r="E653" s="29" t="s">
        <v>2678</v>
      </c>
      <c r="F653" s="68" t="s">
        <v>2679</v>
      </c>
      <c r="G653" s="29" t="s">
        <v>2680</v>
      </c>
      <c r="H653" s="8">
        <v>1</v>
      </c>
      <c r="I653" s="26" t="s">
        <v>227</v>
      </c>
      <c r="J653" s="8" t="s">
        <v>841</v>
      </c>
      <c r="K653" s="68" t="s">
        <v>2002</v>
      </c>
      <c r="L653" s="13" t="s">
        <v>2766</v>
      </c>
      <c r="M653" s="7" t="s">
        <v>2767</v>
      </c>
      <c r="N653" s="27">
        <v>2016</v>
      </c>
      <c r="O653" s="74">
        <v>1968</v>
      </c>
      <c r="P653" s="28">
        <v>110</v>
      </c>
      <c r="Q653" s="74">
        <v>2001</v>
      </c>
      <c r="R653" s="156">
        <v>5</v>
      </c>
      <c r="S653" s="74"/>
      <c r="T653" s="8" t="s">
        <v>2768</v>
      </c>
      <c r="U653" s="28">
        <v>7</v>
      </c>
      <c r="V653" s="28">
        <v>1</v>
      </c>
      <c r="W653" s="28">
        <v>2027</v>
      </c>
      <c r="X653" s="8">
        <v>4193079</v>
      </c>
      <c r="Y653" s="4"/>
    </row>
    <row r="654" spans="1:25" s="46" customFormat="1" ht="39" customHeight="1">
      <c r="A654" s="8">
        <v>643</v>
      </c>
      <c r="B654" s="20" t="s">
        <v>2920</v>
      </c>
      <c r="C654" s="63" t="s">
        <v>2677</v>
      </c>
      <c r="D654" s="20" t="s">
        <v>2920</v>
      </c>
      <c r="E654" s="29" t="s">
        <v>2678</v>
      </c>
      <c r="F654" s="68" t="s">
        <v>2679</v>
      </c>
      <c r="G654" s="29" t="s">
        <v>2680</v>
      </c>
      <c r="H654" s="8">
        <v>1</v>
      </c>
      <c r="I654" s="26" t="s">
        <v>227</v>
      </c>
      <c r="J654" s="8" t="s">
        <v>841</v>
      </c>
      <c r="K654" s="68" t="s">
        <v>2002</v>
      </c>
      <c r="L654" s="11" t="s">
        <v>2769</v>
      </c>
      <c r="M654" s="7" t="s">
        <v>2770</v>
      </c>
      <c r="N654" s="27">
        <v>2016</v>
      </c>
      <c r="O654" s="74">
        <v>1968</v>
      </c>
      <c r="P654" s="28">
        <v>110</v>
      </c>
      <c r="Q654" s="74">
        <v>2001</v>
      </c>
      <c r="R654" s="156">
        <v>5</v>
      </c>
      <c r="S654" s="7"/>
      <c r="T654" s="8" t="s">
        <v>2771</v>
      </c>
      <c r="U654" s="159">
        <v>5</v>
      </c>
      <c r="V654" s="159">
        <v>2</v>
      </c>
      <c r="W654" s="28">
        <v>2026</v>
      </c>
      <c r="X654" s="8">
        <v>4193079</v>
      </c>
      <c r="Y654" s="4"/>
    </row>
    <row r="655" spans="1:25" s="46" customFormat="1" ht="39" customHeight="1">
      <c r="A655" s="8">
        <v>644</v>
      </c>
      <c r="B655" s="20" t="s">
        <v>2920</v>
      </c>
      <c r="C655" s="63" t="s">
        <v>2677</v>
      </c>
      <c r="D655" s="20" t="s">
        <v>2920</v>
      </c>
      <c r="E655" s="29" t="s">
        <v>2678</v>
      </c>
      <c r="F655" s="68" t="s">
        <v>2679</v>
      </c>
      <c r="G655" s="29" t="s">
        <v>2680</v>
      </c>
      <c r="H655" s="8">
        <v>1</v>
      </c>
      <c r="I655" s="26" t="s">
        <v>227</v>
      </c>
      <c r="J655" s="8" t="s">
        <v>841</v>
      </c>
      <c r="K655" s="68" t="s">
        <v>2002</v>
      </c>
      <c r="L655" s="13" t="s">
        <v>2772</v>
      </c>
      <c r="M655" s="7" t="s">
        <v>2773</v>
      </c>
      <c r="N655" s="27">
        <v>2016</v>
      </c>
      <c r="O655" s="74">
        <v>1968</v>
      </c>
      <c r="P655" s="28">
        <v>110</v>
      </c>
      <c r="Q655" s="74">
        <v>2001</v>
      </c>
      <c r="R655" s="156">
        <v>5</v>
      </c>
      <c r="S655" s="7"/>
      <c r="T655" s="8" t="s">
        <v>2774</v>
      </c>
      <c r="U655" s="28">
        <v>11</v>
      </c>
      <c r="V655" s="28">
        <v>12</v>
      </c>
      <c r="W655" s="28">
        <v>2026</v>
      </c>
      <c r="X655" s="8">
        <v>4193079</v>
      </c>
      <c r="Y655" s="4"/>
    </row>
    <row r="656" spans="1:25" s="46" customFormat="1" ht="39" customHeight="1">
      <c r="A656" s="8">
        <v>645</v>
      </c>
      <c r="B656" s="20" t="s">
        <v>2920</v>
      </c>
      <c r="C656" s="63" t="s">
        <v>2677</v>
      </c>
      <c r="D656" s="20" t="s">
        <v>2920</v>
      </c>
      <c r="E656" s="29" t="s">
        <v>2678</v>
      </c>
      <c r="F656" s="68" t="s">
        <v>2679</v>
      </c>
      <c r="G656" s="29" t="s">
        <v>2680</v>
      </c>
      <c r="H656" s="8">
        <v>1</v>
      </c>
      <c r="I656" s="26" t="s">
        <v>227</v>
      </c>
      <c r="J656" s="8" t="s">
        <v>189</v>
      </c>
      <c r="K656" s="68" t="s">
        <v>190</v>
      </c>
      <c r="L656" s="11" t="s">
        <v>2775</v>
      </c>
      <c r="M656" s="7" t="s">
        <v>2776</v>
      </c>
      <c r="N656" s="7">
        <v>2013</v>
      </c>
      <c r="O656" s="74">
        <v>1461</v>
      </c>
      <c r="P656" s="28">
        <v>81</v>
      </c>
      <c r="Q656" s="154">
        <v>1844</v>
      </c>
      <c r="R656" s="156">
        <v>5</v>
      </c>
      <c r="S656" s="156"/>
      <c r="T656" s="8" t="s">
        <v>2777</v>
      </c>
      <c r="U656" s="159">
        <v>6</v>
      </c>
      <c r="V656" s="159">
        <v>12</v>
      </c>
      <c r="W656" s="28">
        <v>2026</v>
      </c>
      <c r="X656" s="8">
        <v>4193079</v>
      </c>
      <c r="Y656" s="4"/>
    </row>
    <row r="657" spans="1:62" s="46" customFormat="1" ht="39" customHeight="1">
      <c r="A657" s="8">
        <v>646</v>
      </c>
      <c r="B657" s="20" t="s">
        <v>2920</v>
      </c>
      <c r="C657" s="63" t="s">
        <v>2677</v>
      </c>
      <c r="D657" s="20" t="s">
        <v>2920</v>
      </c>
      <c r="E657" s="29" t="s">
        <v>2678</v>
      </c>
      <c r="F657" s="68" t="s">
        <v>2679</v>
      </c>
      <c r="G657" s="29" t="s">
        <v>2680</v>
      </c>
      <c r="H657" s="8">
        <v>1</v>
      </c>
      <c r="I657" s="95" t="s">
        <v>227</v>
      </c>
      <c r="J657" s="8" t="s">
        <v>189</v>
      </c>
      <c r="K657" s="68" t="s">
        <v>173</v>
      </c>
      <c r="L657" s="11" t="s">
        <v>2778</v>
      </c>
      <c r="M657" s="60" t="s">
        <v>2779</v>
      </c>
      <c r="N657" s="7">
        <v>2010</v>
      </c>
      <c r="O657" s="154">
        <v>1598</v>
      </c>
      <c r="P657" s="155">
        <v>77</v>
      </c>
      <c r="Q657" s="154">
        <v>1600</v>
      </c>
      <c r="R657" s="156">
        <v>5</v>
      </c>
      <c r="S657" s="156"/>
      <c r="T657" s="8" t="s">
        <v>2780</v>
      </c>
      <c r="U657" s="159">
        <v>18</v>
      </c>
      <c r="V657" s="159">
        <v>9</v>
      </c>
      <c r="W657" s="159">
        <v>2026</v>
      </c>
      <c r="X657" s="8">
        <v>4193079</v>
      </c>
      <c r="Y657" s="4"/>
    </row>
    <row r="658" spans="1:62" s="46" customFormat="1" ht="39" customHeight="1">
      <c r="A658" s="8">
        <v>647</v>
      </c>
      <c r="B658" s="20" t="s">
        <v>2920</v>
      </c>
      <c r="C658" s="63" t="s">
        <v>2677</v>
      </c>
      <c r="D658" s="25" t="s">
        <v>2781</v>
      </c>
      <c r="E658" s="29" t="s">
        <v>2678</v>
      </c>
      <c r="F658" s="68" t="s">
        <v>2679</v>
      </c>
      <c r="G658" s="29" t="s">
        <v>2680</v>
      </c>
      <c r="H658" s="8">
        <v>1</v>
      </c>
      <c r="I658" s="95" t="s">
        <v>227</v>
      </c>
      <c r="J658" s="8" t="s">
        <v>189</v>
      </c>
      <c r="K658" s="68" t="s">
        <v>346</v>
      </c>
      <c r="L658" s="13" t="s">
        <v>2782</v>
      </c>
      <c r="M658" s="7" t="s">
        <v>2783</v>
      </c>
      <c r="N658" s="27">
        <v>2013</v>
      </c>
      <c r="O658" s="74">
        <v>1461</v>
      </c>
      <c r="P658" s="28">
        <v>81</v>
      </c>
      <c r="Q658" s="74">
        <v>1844</v>
      </c>
      <c r="R658" s="156">
        <v>5</v>
      </c>
      <c r="S658" s="7"/>
      <c r="T658" s="8" t="s">
        <v>2784</v>
      </c>
      <c r="U658" s="28">
        <v>31</v>
      </c>
      <c r="V658" s="28">
        <v>12</v>
      </c>
      <c r="W658" s="28">
        <v>2026</v>
      </c>
      <c r="X658" s="8">
        <v>4193079</v>
      </c>
      <c r="Y658" s="4"/>
    </row>
    <row r="659" spans="1:62" s="46" customFormat="1" ht="39" customHeight="1">
      <c r="A659" s="8">
        <v>648</v>
      </c>
      <c r="B659" s="20" t="s">
        <v>2920</v>
      </c>
      <c r="C659" s="63" t="s">
        <v>2677</v>
      </c>
      <c r="D659" s="20" t="s">
        <v>2920</v>
      </c>
      <c r="E659" s="29" t="s">
        <v>2678</v>
      </c>
      <c r="F659" s="68" t="s">
        <v>2679</v>
      </c>
      <c r="G659" s="29" t="s">
        <v>2680</v>
      </c>
      <c r="H659" s="8">
        <v>1</v>
      </c>
      <c r="I659" s="95" t="s">
        <v>227</v>
      </c>
      <c r="J659" s="8" t="s">
        <v>1614</v>
      </c>
      <c r="K659" s="68" t="s">
        <v>2785</v>
      </c>
      <c r="L659" s="13" t="s">
        <v>2786</v>
      </c>
      <c r="M659" s="7" t="s">
        <v>2787</v>
      </c>
      <c r="N659" s="7">
        <v>2017</v>
      </c>
      <c r="O659" s="74">
        <v>1598</v>
      </c>
      <c r="P659" s="28">
        <v>85</v>
      </c>
      <c r="Q659" s="74">
        <v>2955</v>
      </c>
      <c r="R659" s="156">
        <v>5</v>
      </c>
      <c r="S659" s="7"/>
      <c r="T659" s="8" t="s">
        <v>2788</v>
      </c>
      <c r="U659" s="159">
        <v>5</v>
      </c>
      <c r="V659" s="159">
        <v>2</v>
      </c>
      <c r="W659" s="28">
        <v>2026</v>
      </c>
      <c r="X659" s="8">
        <v>4193079</v>
      </c>
      <c r="Y659" s="4"/>
    </row>
    <row r="660" spans="1:62" s="46" customFormat="1" ht="39" customHeight="1">
      <c r="A660" s="8">
        <v>649</v>
      </c>
      <c r="B660" s="20" t="s">
        <v>2920</v>
      </c>
      <c r="C660" s="63" t="s">
        <v>2677</v>
      </c>
      <c r="D660" s="20" t="s">
        <v>2920</v>
      </c>
      <c r="E660" s="29" t="s">
        <v>2678</v>
      </c>
      <c r="F660" s="68" t="s">
        <v>2679</v>
      </c>
      <c r="G660" s="29" t="s">
        <v>2680</v>
      </c>
      <c r="H660" s="8">
        <v>1</v>
      </c>
      <c r="I660" s="95" t="s">
        <v>227</v>
      </c>
      <c r="J660" s="8" t="s">
        <v>1614</v>
      </c>
      <c r="K660" s="68" t="s">
        <v>2785</v>
      </c>
      <c r="L660" s="13" t="s">
        <v>2789</v>
      </c>
      <c r="M660" s="7" t="s">
        <v>2790</v>
      </c>
      <c r="N660" s="7">
        <v>2017</v>
      </c>
      <c r="O660" s="74">
        <v>1598</v>
      </c>
      <c r="P660" s="28">
        <v>85</v>
      </c>
      <c r="Q660" s="74">
        <v>2955</v>
      </c>
      <c r="R660" s="156">
        <v>5</v>
      </c>
      <c r="S660" s="7"/>
      <c r="T660" s="8" t="s">
        <v>2791</v>
      </c>
      <c r="U660" s="160">
        <v>9</v>
      </c>
      <c r="V660" s="28">
        <v>2</v>
      </c>
      <c r="W660" s="28">
        <v>2026</v>
      </c>
      <c r="X660" s="8">
        <v>4193079</v>
      </c>
      <c r="Y660" s="4"/>
    </row>
    <row r="661" spans="1:62" s="46" customFormat="1" ht="39" customHeight="1">
      <c r="A661" s="8">
        <v>650</v>
      </c>
      <c r="B661" s="20" t="s">
        <v>2920</v>
      </c>
      <c r="C661" s="63" t="s">
        <v>2677</v>
      </c>
      <c r="D661" s="20" t="s">
        <v>2920</v>
      </c>
      <c r="E661" s="29" t="s">
        <v>2678</v>
      </c>
      <c r="F661" s="68" t="s">
        <v>2679</v>
      </c>
      <c r="G661" s="29" t="s">
        <v>2680</v>
      </c>
      <c r="H661" s="8">
        <v>1</v>
      </c>
      <c r="I661" s="26" t="s">
        <v>227</v>
      </c>
      <c r="J661" s="8" t="s">
        <v>85</v>
      </c>
      <c r="K661" s="68" t="s">
        <v>2792</v>
      </c>
      <c r="L661" s="11" t="s">
        <v>2793</v>
      </c>
      <c r="M661" s="7" t="s">
        <v>2794</v>
      </c>
      <c r="N661" s="7">
        <v>2022</v>
      </c>
      <c r="O661" s="154">
        <v>999</v>
      </c>
      <c r="P661" s="154">
        <v>70</v>
      </c>
      <c r="Q661" s="154">
        <v>1680</v>
      </c>
      <c r="R661" s="156">
        <v>5</v>
      </c>
      <c r="S661" s="156"/>
      <c r="T661" s="8" t="s">
        <v>2795</v>
      </c>
      <c r="U661" s="159">
        <v>18</v>
      </c>
      <c r="V661" s="159">
        <v>9</v>
      </c>
      <c r="W661" s="159">
        <v>2026</v>
      </c>
      <c r="X661" s="8">
        <v>4193079</v>
      </c>
      <c r="Y661" s="4"/>
    </row>
    <row r="662" spans="1:62" s="46" customFormat="1" ht="39" customHeight="1">
      <c r="A662" s="8">
        <v>651</v>
      </c>
      <c r="B662" s="20" t="s">
        <v>2920</v>
      </c>
      <c r="C662" s="63" t="s">
        <v>2677</v>
      </c>
      <c r="D662" s="20" t="s">
        <v>2920</v>
      </c>
      <c r="E662" s="29" t="s">
        <v>2678</v>
      </c>
      <c r="F662" s="68" t="s">
        <v>2679</v>
      </c>
      <c r="G662" s="29" t="s">
        <v>2680</v>
      </c>
      <c r="H662" s="8">
        <v>1</v>
      </c>
      <c r="I662" s="26" t="s">
        <v>227</v>
      </c>
      <c r="J662" s="8" t="s">
        <v>85</v>
      </c>
      <c r="K662" s="68" t="s">
        <v>2792</v>
      </c>
      <c r="L662" s="11" t="s">
        <v>2796</v>
      </c>
      <c r="M662" s="7" t="s">
        <v>2797</v>
      </c>
      <c r="N662" s="7">
        <v>2023</v>
      </c>
      <c r="O662" s="154">
        <v>999</v>
      </c>
      <c r="P662" s="154">
        <v>70</v>
      </c>
      <c r="Q662" s="154">
        <v>1680</v>
      </c>
      <c r="R662" s="156">
        <v>5</v>
      </c>
      <c r="S662" s="156"/>
      <c r="T662" s="8" t="s">
        <v>2798</v>
      </c>
      <c r="U662" s="159">
        <v>18</v>
      </c>
      <c r="V662" s="159">
        <v>9</v>
      </c>
      <c r="W662" s="159">
        <v>2026</v>
      </c>
      <c r="X662" s="8">
        <v>4193079</v>
      </c>
      <c r="Y662" s="4"/>
    </row>
    <row r="663" spans="1:62" s="46" customFormat="1" ht="39" customHeight="1">
      <c r="A663" s="8">
        <v>652</v>
      </c>
      <c r="B663" s="20" t="s">
        <v>2920</v>
      </c>
      <c r="C663" s="63" t="s">
        <v>2677</v>
      </c>
      <c r="D663" s="20" t="s">
        <v>2920</v>
      </c>
      <c r="E663" s="29" t="s">
        <v>2678</v>
      </c>
      <c r="F663" s="68" t="s">
        <v>2679</v>
      </c>
      <c r="G663" s="29" t="s">
        <v>2680</v>
      </c>
      <c r="H663" s="8">
        <v>1</v>
      </c>
      <c r="I663" s="26" t="s">
        <v>227</v>
      </c>
      <c r="J663" s="8" t="s">
        <v>85</v>
      </c>
      <c r="K663" s="68" t="s">
        <v>2792</v>
      </c>
      <c r="L663" s="11" t="s">
        <v>2799</v>
      </c>
      <c r="M663" s="7" t="s">
        <v>2800</v>
      </c>
      <c r="N663" s="7">
        <v>2023</v>
      </c>
      <c r="O663" s="154">
        <v>999</v>
      </c>
      <c r="P663" s="154">
        <v>70</v>
      </c>
      <c r="Q663" s="154">
        <v>1680</v>
      </c>
      <c r="R663" s="156">
        <v>5</v>
      </c>
      <c r="S663" s="156"/>
      <c r="T663" s="8" t="s">
        <v>2801</v>
      </c>
      <c r="U663" s="159">
        <v>18</v>
      </c>
      <c r="V663" s="159">
        <v>9</v>
      </c>
      <c r="W663" s="159">
        <v>2026</v>
      </c>
      <c r="X663" s="8">
        <v>4193079</v>
      </c>
      <c r="Y663" s="4"/>
    </row>
    <row r="664" spans="1:62" s="46" customFormat="1" ht="39" customHeight="1">
      <c r="A664" s="8">
        <v>653</v>
      </c>
      <c r="B664" s="20" t="s">
        <v>2920</v>
      </c>
      <c r="C664" s="63" t="s">
        <v>2677</v>
      </c>
      <c r="D664" s="20" t="s">
        <v>2920</v>
      </c>
      <c r="E664" s="29" t="s">
        <v>2678</v>
      </c>
      <c r="F664" s="68" t="s">
        <v>2679</v>
      </c>
      <c r="G664" s="29" t="s">
        <v>2680</v>
      </c>
      <c r="H664" s="8">
        <v>1</v>
      </c>
      <c r="I664" s="26" t="s">
        <v>213</v>
      </c>
      <c r="J664" s="8" t="s">
        <v>85</v>
      </c>
      <c r="K664" s="68" t="s">
        <v>2792</v>
      </c>
      <c r="L664" s="11" t="s">
        <v>2802</v>
      </c>
      <c r="M664" s="7" t="s">
        <v>2803</v>
      </c>
      <c r="N664" s="7">
        <v>2022</v>
      </c>
      <c r="O664" s="154">
        <v>999</v>
      </c>
      <c r="P664" s="154">
        <v>70</v>
      </c>
      <c r="Q664" s="154">
        <v>1680</v>
      </c>
      <c r="R664" s="156">
        <v>5</v>
      </c>
      <c r="S664" s="156"/>
      <c r="T664" s="8" t="s">
        <v>2804</v>
      </c>
      <c r="U664" s="159">
        <v>18</v>
      </c>
      <c r="V664" s="159">
        <v>9</v>
      </c>
      <c r="W664" s="159">
        <v>2026</v>
      </c>
      <c r="X664" s="8">
        <v>4193079</v>
      </c>
      <c r="Y664" s="4"/>
    </row>
    <row r="665" spans="1:62" s="46" customFormat="1" ht="39" customHeight="1">
      <c r="A665" s="8">
        <v>654</v>
      </c>
      <c r="B665" s="20" t="s">
        <v>2920</v>
      </c>
      <c r="C665" s="63" t="s">
        <v>2677</v>
      </c>
      <c r="D665" s="20" t="s">
        <v>2920</v>
      </c>
      <c r="E665" s="29" t="s">
        <v>2678</v>
      </c>
      <c r="F665" s="68" t="s">
        <v>2679</v>
      </c>
      <c r="G665" s="29" t="s">
        <v>2680</v>
      </c>
      <c r="H665" s="8">
        <v>1</v>
      </c>
      <c r="I665" s="95" t="s">
        <v>213</v>
      </c>
      <c r="J665" s="8" t="s">
        <v>887</v>
      </c>
      <c r="K665" s="68" t="s">
        <v>2805</v>
      </c>
      <c r="L665" s="11" t="s">
        <v>2806</v>
      </c>
      <c r="M665" s="137" t="s">
        <v>2807</v>
      </c>
      <c r="N665" s="7">
        <v>2010</v>
      </c>
      <c r="O665" s="154">
        <v>1598</v>
      </c>
      <c r="P665" s="155">
        <v>77</v>
      </c>
      <c r="Q665" s="154">
        <v>1770</v>
      </c>
      <c r="R665" s="156">
        <v>5</v>
      </c>
      <c r="S665" s="156"/>
      <c r="T665" s="8" t="s">
        <v>2808</v>
      </c>
      <c r="U665" s="159">
        <v>18</v>
      </c>
      <c r="V665" s="159">
        <v>9</v>
      </c>
      <c r="W665" s="159">
        <v>2026</v>
      </c>
      <c r="X665" s="8">
        <v>4193079</v>
      </c>
      <c r="Y665" s="4"/>
    </row>
    <row r="666" spans="1:62" s="92" customFormat="1" ht="39" customHeight="1">
      <c r="A666" s="8">
        <v>655</v>
      </c>
      <c r="B666" s="20" t="s">
        <v>2920</v>
      </c>
      <c r="C666" s="63" t="s">
        <v>2677</v>
      </c>
      <c r="D666" s="20" t="s">
        <v>2920</v>
      </c>
      <c r="E666" s="64" t="s">
        <v>2678</v>
      </c>
      <c r="F666" s="63" t="s">
        <v>2679</v>
      </c>
      <c r="G666" s="64" t="s">
        <v>2680</v>
      </c>
      <c r="H666" s="13">
        <v>1</v>
      </c>
      <c r="I666" s="132" t="s">
        <v>913</v>
      </c>
      <c r="J666" s="13" t="s">
        <v>2809</v>
      </c>
      <c r="K666" s="63" t="s">
        <v>2443</v>
      </c>
      <c r="L666" s="11" t="s">
        <v>2810</v>
      </c>
      <c r="M666" s="144" t="s">
        <v>2811</v>
      </c>
      <c r="N666" s="13">
        <v>2008</v>
      </c>
      <c r="O666" s="161">
        <v>1560</v>
      </c>
      <c r="P666" s="162">
        <v>66.2</v>
      </c>
      <c r="Q666" s="161">
        <v>2661</v>
      </c>
      <c r="R666" s="158">
        <v>3</v>
      </c>
      <c r="S666" s="158"/>
      <c r="T666" s="13" t="s">
        <v>2812</v>
      </c>
      <c r="U666" s="163">
        <v>18</v>
      </c>
      <c r="V666" s="163">
        <v>9</v>
      </c>
      <c r="W666" s="163">
        <v>2026</v>
      </c>
      <c r="X666" s="13">
        <v>4193079</v>
      </c>
      <c r="Y666" s="185"/>
      <c r="Z666" s="46"/>
      <c r="AA666" s="46"/>
      <c r="AB666" s="46"/>
      <c r="AC666" s="46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  <c r="AT666" s="46"/>
      <c r="AU666" s="46"/>
      <c r="AV666" s="46"/>
      <c r="AW666" s="46"/>
      <c r="AX666" s="46"/>
      <c r="AY666" s="46"/>
      <c r="AZ666" s="46"/>
      <c r="BA666" s="46"/>
      <c r="BB666" s="46"/>
      <c r="BC666" s="46"/>
      <c r="BD666" s="46"/>
      <c r="BE666" s="46"/>
      <c r="BF666" s="46"/>
      <c r="BG666" s="46"/>
      <c r="BH666" s="46"/>
      <c r="BI666" s="46"/>
      <c r="BJ666" s="46"/>
    </row>
    <row r="667" spans="1:62" s="92" customFormat="1" ht="39" customHeight="1">
      <c r="A667" s="8">
        <v>656</v>
      </c>
      <c r="B667" s="20" t="s">
        <v>2920</v>
      </c>
      <c r="C667" s="63" t="s">
        <v>2677</v>
      </c>
      <c r="D667" s="20" t="s">
        <v>2920</v>
      </c>
      <c r="E667" s="64" t="s">
        <v>2678</v>
      </c>
      <c r="F667" s="63" t="s">
        <v>2679</v>
      </c>
      <c r="G667" s="64" t="s">
        <v>2680</v>
      </c>
      <c r="H667" s="13">
        <v>1</v>
      </c>
      <c r="I667" s="132" t="s">
        <v>227</v>
      </c>
      <c r="J667" s="13" t="s">
        <v>189</v>
      </c>
      <c r="K667" s="63" t="s">
        <v>1140</v>
      </c>
      <c r="L667" s="11" t="s">
        <v>2813</v>
      </c>
      <c r="M667" s="144" t="s">
        <v>2814</v>
      </c>
      <c r="N667" s="13">
        <v>2009</v>
      </c>
      <c r="O667" s="161">
        <v>1598</v>
      </c>
      <c r="P667" s="161">
        <v>64</v>
      </c>
      <c r="Q667" s="161">
        <v>1890</v>
      </c>
      <c r="R667" s="158">
        <v>2</v>
      </c>
      <c r="S667" s="158"/>
      <c r="T667" s="13" t="s">
        <v>2815</v>
      </c>
      <c r="U667" s="163">
        <v>13</v>
      </c>
      <c r="V667" s="163">
        <v>8</v>
      </c>
      <c r="W667" s="163">
        <v>2026</v>
      </c>
      <c r="X667" s="13">
        <v>4193079</v>
      </c>
      <c r="Y667" s="185"/>
      <c r="AK667" s="46"/>
      <c r="AL667" s="46"/>
      <c r="AM667" s="46"/>
      <c r="AN667" s="46"/>
      <c r="AO667" s="46"/>
      <c r="AP667" s="46"/>
      <c r="AQ667" s="46"/>
      <c r="AR667" s="46"/>
      <c r="AS667" s="46"/>
      <c r="AT667" s="46"/>
      <c r="AU667" s="46"/>
      <c r="AV667" s="46"/>
      <c r="AW667" s="46"/>
      <c r="AX667" s="46"/>
      <c r="AY667" s="46"/>
      <c r="AZ667" s="46"/>
      <c r="BA667" s="46"/>
      <c r="BB667" s="46"/>
      <c r="BC667" s="46"/>
      <c r="BD667" s="46"/>
      <c r="BE667" s="46"/>
      <c r="BF667" s="46"/>
      <c r="BG667" s="46"/>
      <c r="BH667" s="46"/>
      <c r="BI667" s="46"/>
      <c r="BJ667" s="46"/>
    </row>
    <row r="668" spans="1:62" s="46" customFormat="1" ht="39" customHeight="1">
      <c r="A668" s="8">
        <v>657</v>
      </c>
      <c r="B668" s="20" t="s">
        <v>2920</v>
      </c>
      <c r="C668" s="63" t="s">
        <v>2677</v>
      </c>
      <c r="D668" s="20" t="s">
        <v>2920</v>
      </c>
      <c r="E668" s="29" t="s">
        <v>2678</v>
      </c>
      <c r="F668" s="68" t="s">
        <v>2679</v>
      </c>
      <c r="G668" s="29" t="s">
        <v>2680</v>
      </c>
      <c r="H668" s="8">
        <v>1</v>
      </c>
      <c r="I668" s="95" t="s">
        <v>227</v>
      </c>
      <c r="J668" s="8" t="s">
        <v>189</v>
      </c>
      <c r="K668" s="68" t="s">
        <v>1140</v>
      </c>
      <c r="L668" s="11" t="s">
        <v>2816</v>
      </c>
      <c r="M668" s="137" t="s">
        <v>2817</v>
      </c>
      <c r="N668" s="7">
        <v>2009</v>
      </c>
      <c r="O668" s="154">
        <v>1598</v>
      </c>
      <c r="P668" s="154">
        <v>64</v>
      </c>
      <c r="Q668" s="154">
        <v>1890</v>
      </c>
      <c r="R668" s="156">
        <v>2</v>
      </c>
      <c r="S668" s="156"/>
      <c r="T668" s="8" t="s">
        <v>2818</v>
      </c>
      <c r="U668" s="159">
        <v>13</v>
      </c>
      <c r="V668" s="159">
        <v>8</v>
      </c>
      <c r="W668" s="159">
        <v>2026</v>
      </c>
      <c r="X668" s="8">
        <v>4193079</v>
      </c>
      <c r="Y668" s="4"/>
    </row>
    <row r="669" spans="1:62" s="46" customFormat="1" ht="39" customHeight="1">
      <c r="A669" s="8">
        <v>658</v>
      </c>
      <c r="B669" s="20" t="s">
        <v>2920</v>
      </c>
      <c r="C669" s="63" t="s">
        <v>2677</v>
      </c>
      <c r="D669" s="20" t="s">
        <v>2920</v>
      </c>
      <c r="E669" s="29" t="s">
        <v>2678</v>
      </c>
      <c r="F669" s="68" t="s">
        <v>2679</v>
      </c>
      <c r="G669" s="29" t="s">
        <v>2680</v>
      </c>
      <c r="H669" s="8">
        <v>1</v>
      </c>
      <c r="I669" s="95" t="s">
        <v>227</v>
      </c>
      <c r="J669" s="8" t="s">
        <v>189</v>
      </c>
      <c r="K669" s="68" t="s">
        <v>1140</v>
      </c>
      <c r="L669" s="11" t="s">
        <v>2819</v>
      </c>
      <c r="M669" s="137" t="s">
        <v>2820</v>
      </c>
      <c r="N669" s="7">
        <v>2009</v>
      </c>
      <c r="O669" s="154">
        <v>1598</v>
      </c>
      <c r="P669" s="154">
        <v>64</v>
      </c>
      <c r="Q669" s="154">
        <v>1890</v>
      </c>
      <c r="R669" s="156">
        <v>2</v>
      </c>
      <c r="S669" s="156"/>
      <c r="T669" s="8" t="s">
        <v>2821</v>
      </c>
      <c r="U669" s="159">
        <v>13</v>
      </c>
      <c r="V669" s="159">
        <v>8</v>
      </c>
      <c r="W669" s="159">
        <v>2026</v>
      </c>
      <c r="X669" s="8">
        <v>4193079</v>
      </c>
      <c r="Y669" s="4"/>
    </row>
    <row r="670" spans="1:62" s="46" customFormat="1" ht="39" customHeight="1">
      <c r="A670" s="8">
        <v>659</v>
      </c>
      <c r="B670" s="20" t="s">
        <v>2920</v>
      </c>
      <c r="C670" s="63" t="s">
        <v>2677</v>
      </c>
      <c r="D670" s="20" t="s">
        <v>2920</v>
      </c>
      <c r="E670" s="29" t="s">
        <v>2678</v>
      </c>
      <c r="F670" s="68" t="s">
        <v>2679</v>
      </c>
      <c r="G670" s="29" t="s">
        <v>2680</v>
      </c>
      <c r="H670" s="8">
        <v>1</v>
      </c>
      <c r="I670" s="67" t="s">
        <v>2822</v>
      </c>
      <c r="J670" s="8" t="s">
        <v>2823</v>
      </c>
      <c r="K670" s="68" t="s">
        <v>2824</v>
      </c>
      <c r="L670" s="13" t="s">
        <v>2825</v>
      </c>
      <c r="M670" s="27" t="s">
        <v>2826</v>
      </c>
      <c r="N670" s="27">
        <v>2016</v>
      </c>
      <c r="O670" s="164">
        <v>1968</v>
      </c>
      <c r="P670" s="7">
        <v>80</v>
      </c>
      <c r="Q670" s="74">
        <v>3500</v>
      </c>
      <c r="R670" s="156">
        <v>3</v>
      </c>
      <c r="S670" s="7"/>
      <c r="T670" s="8" t="s">
        <v>2827</v>
      </c>
      <c r="U670" s="28">
        <v>6</v>
      </c>
      <c r="V670" s="28">
        <v>12</v>
      </c>
      <c r="W670" s="28">
        <v>2026</v>
      </c>
      <c r="X670" s="8">
        <v>4193079</v>
      </c>
      <c r="Y670" s="4"/>
    </row>
    <row r="671" spans="1:62" s="46" customFormat="1" ht="39" customHeight="1">
      <c r="A671" s="8">
        <v>660</v>
      </c>
      <c r="B671" s="20" t="s">
        <v>2920</v>
      </c>
      <c r="C671" s="63" t="s">
        <v>2677</v>
      </c>
      <c r="D671" s="20" t="s">
        <v>2920</v>
      </c>
      <c r="E671" s="29" t="s">
        <v>2678</v>
      </c>
      <c r="F671" s="68" t="s">
        <v>2679</v>
      </c>
      <c r="G671" s="29" t="s">
        <v>2680</v>
      </c>
      <c r="H671" s="8">
        <v>1</v>
      </c>
      <c r="I671" s="26" t="s">
        <v>929</v>
      </c>
      <c r="J671" s="8" t="s">
        <v>291</v>
      </c>
      <c r="K671" s="68" t="s">
        <v>2828</v>
      </c>
      <c r="L671" s="11" t="s">
        <v>2829</v>
      </c>
      <c r="M671" s="27" t="s">
        <v>2830</v>
      </c>
      <c r="N671" s="27">
        <v>2024</v>
      </c>
      <c r="O671" s="74">
        <v>2998</v>
      </c>
      <c r="P671" s="7">
        <v>129</v>
      </c>
      <c r="Q671" s="74">
        <v>5600</v>
      </c>
      <c r="R671" s="7">
        <v>21</v>
      </c>
      <c r="S671" s="7"/>
      <c r="T671" s="8" t="s">
        <v>2831</v>
      </c>
      <c r="U671" s="159">
        <v>12</v>
      </c>
      <c r="V671" s="159">
        <v>2</v>
      </c>
      <c r="W671" s="159">
        <v>2026</v>
      </c>
      <c r="X671" s="8">
        <v>4193079</v>
      </c>
      <c r="Y671" s="4"/>
    </row>
    <row r="672" spans="1:62" s="46" customFormat="1" ht="39" customHeight="1">
      <c r="A672" s="8">
        <v>661</v>
      </c>
      <c r="B672" s="20" t="s">
        <v>2920</v>
      </c>
      <c r="C672" s="63" t="s">
        <v>2677</v>
      </c>
      <c r="D672" s="20" t="s">
        <v>2920</v>
      </c>
      <c r="E672" s="29" t="s">
        <v>2678</v>
      </c>
      <c r="F672" s="68" t="s">
        <v>2679</v>
      </c>
      <c r="G672" s="29" t="s">
        <v>2680</v>
      </c>
      <c r="H672" s="8">
        <v>1</v>
      </c>
      <c r="I672" s="26" t="s">
        <v>2232</v>
      </c>
      <c r="J672" s="8" t="s">
        <v>85</v>
      </c>
      <c r="K672" s="68" t="s">
        <v>2832</v>
      </c>
      <c r="L672" s="13" t="s">
        <v>2833</v>
      </c>
      <c r="M672" s="27" t="s">
        <v>2834</v>
      </c>
      <c r="N672" s="7">
        <v>2015</v>
      </c>
      <c r="O672" s="74">
        <v>1968</v>
      </c>
      <c r="P672" s="7">
        <v>120</v>
      </c>
      <c r="Q672" s="74">
        <v>5000</v>
      </c>
      <c r="R672" s="7">
        <v>20</v>
      </c>
      <c r="S672" s="7"/>
      <c r="T672" s="8" t="s">
        <v>2835</v>
      </c>
      <c r="U672" s="28">
        <v>17</v>
      </c>
      <c r="V672" s="28">
        <v>1</v>
      </c>
      <c r="W672" s="28">
        <v>2027</v>
      </c>
      <c r="X672" s="8">
        <v>4193079</v>
      </c>
      <c r="Y672" s="4"/>
    </row>
    <row r="673" spans="1:62" s="46" customFormat="1" ht="39" customHeight="1">
      <c r="A673" s="8">
        <v>662</v>
      </c>
      <c r="B673" s="20" t="s">
        <v>2920</v>
      </c>
      <c r="C673" s="63" t="s">
        <v>2677</v>
      </c>
      <c r="D673" s="20" t="s">
        <v>2920</v>
      </c>
      <c r="E673" s="29" t="s">
        <v>2678</v>
      </c>
      <c r="F673" s="68" t="s">
        <v>2679</v>
      </c>
      <c r="G673" s="29" t="s">
        <v>2680</v>
      </c>
      <c r="H673" s="8">
        <v>1</v>
      </c>
      <c r="I673" s="26" t="s">
        <v>1248</v>
      </c>
      <c r="J673" s="8" t="s">
        <v>2836</v>
      </c>
      <c r="K673" s="68" t="s">
        <v>2837</v>
      </c>
      <c r="L673" s="13" t="s">
        <v>2838</v>
      </c>
      <c r="M673" s="27" t="s">
        <v>2839</v>
      </c>
      <c r="N673" s="7">
        <v>2007</v>
      </c>
      <c r="O673" s="74">
        <v>7790</v>
      </c>
      <c r="P673" s="7">
        <v>280</v>
      </c>
      <c r="Q673" s="74">
        <v>18000</v>
      </c>
      <c r="R673" s="7">
        <v>65</v>
      </c>
      <c r="S673" s="7"/>
      <c r="T673" s="8" t="s">
        <v>2840</v>
      </c>
      <c r="U673" s="159">
        <v>21</v>
      </c>
      <c r="V673" s="159">
        <v>9</v>
      </c>
      <c r="W673" s="159">
        <v>2026</v>
      </c>
      <c r="X673" s="8">
        <v>4193079</v>
      </c>
      <c r="Y673" s="4"/>
    </row>
    <row r="674" spans="1:62" s="46" customFormat="1" ht="39" customHeight="1">
      <c r="A674" s="8">
        <v>663</v>
      </c>
      <c r="B674" s="20" t="s">
        <v>2920</v>
      </c>
      <c r="C674" s="63" t="s">
        <v>2677</v>
      </c>
      <c r="D674" s="20" t="s">
        <v>2920</v>
      </c>
      <c r="E674" s="29" t="s">
        <v>2678</v>
      </c>
      <c r="F674" s="68" t="s">
        <v>2679</v>
      </c>
      <c r="G674" s="29" t="s">
        <v>2680</v>
      </c>
      <c r="H674" s="8">
        <v>1</v>
      </c>
      <c r="I674" s="26" t="s">
        <v>2841</v>
      </c>
      <c r="J674" s="8" t="s">
        <v>2842</v>
      </c>
      <c r="K674" s="25" t="s">
        <v>2841</v>
      </c>
      <c r="L674" s="13" t="s">
        <v>2843</v>
      </c>
      <c r="M674" s="27" t="s">
        <v>2844</v>
      </c>
      <c r="N674" s="7">
        <v>2002</v>
      </c>
      <c r="O674" s="74"/>
      <c r="P674" s="7"/>
      <c r="Q674" s="74">
        <v>39000</v>
      </c>
      <c r="R674" s="7"/>
      <c r="S674" s="7"/>
      <c r="T674" s="8" t="s">
        <v>2845</v>
      </c>
      <c r="U674" s="28">
        <v>15</v>
      </c>
      <c r="V674" s="28">
        <v>12</v>
      </c>
      <c r="W674" s="28">
        <v>2026</v>
      </c>
      <c r="X674" s="8">
        <v>4193079</v>
      </c>
      <c r="Y674" s="4"/>
    </row>
    <row r="675" spans="1:62" s="46" customFormat="1" ht="39" customHeight="1">
      <c r="A675" s="8">
        <v>664</v>
      </c>
      <c r="B675" s="20" t="s">
        <v>2920</v>
      </c>
      <c r="C675" s="63" t="s">
        <v>2677</v>
      </c>
      <c r="D675" s="20" t="s">
        <v>2920</v>
      </c>
      <c r="E675" s="29" t="s">
        <v>2678</v>
      </c>
      <c r="F675" s="68" t="s">
        <v>2679</v>
      </c>
      <c r="G675" s="29" t="s">
        <v>2680</v>
      </c>
      <c r="H675" s="8">
        <v>1</v>
      </c>
      <c r="I675" s="26" t="s">
        <v>2846</v>
      </c>
      <c r="J675" s="8" t="s">
        <v>237</v>
      </c>
      <c r="K675" s="68" t="s">
        <v>2847</v>
      </c>
      <c r="L675" s="13" t="s">
        <v>2848</v>
      </c>
      <c r="M675" s="27" t="s">
        <v>2849</v>
      </c>
      <c r="N675" s="7">
        <v>2002</v>
      </c>
      <c r="O675" s="154">
        <v>11967</v>
      </c>
      <c r="P675" s="7">
        <v>295</v>
      </c>
      <c r="Q675" s="154">
        <v>18000</v>
      </c>
      <c r="R675" s="156">
        <v>2</v>
      </c>
      <c r="S675" s="156"/>
      <c r="T675" s="8" t="s">
        <v>2850</v>
      </c>
      <c r="U675" s="28">
        <v>16</v>
      </c>
      <c r="V675" s="28">
        <v>12</v>
      </c>
      <c r="W675" s="28">
        <v>2026</v>
      </c>
      <c r="X675" s="8">
        <v>4193079</v>
      </c>
      <c r="Y675" s="4"/>
    </row>
    <row r="676" spans="1:62" s="46" customFormat="1" ht="38.25">
      <c r="A676" s="8">
        <v>665</v>
      </c>
      <c r="B676" s="52" t="s">
        <v>2851</v>
      </c>
      <c r="C676" s="68" t="s">
        <v>2852</v>
      </c>
      <c r="D676" s="52" t="s">
        <v>2851</v>
      </c>
      <c r="E676" s="29" t="s">
        <v>766</v>
      </c>
      <c r="F676" s="29" t="s">
        <v>2853</v>
      </c>
      <c r="G676" s="29" t="s">
        <v>2854</v>
      </c>
      <c r="H676" s="8">
        <v>39</v>
      </c>
      <c r="I676" s="64" t="s">
        <v>213</v>
      </c>
      <c r="J676" s="69" t="s">
        <v>127</v>
      </c>
      <c r="K676" s="64" t="s">
        <v>2855</v>
      </c>
      <c r="L676" s="69" t="s">
        <v>2856</v>
      </c>
      <c r="M676" s="69" t="s">
        <v>2755</v>
      </c>
      <c r="N676" s="13">
        <v>2016</v>
      </c>
      <c r="O676" s="12">
        <v>1968</v>
      </c>
      <c r="P676" s="12">
        <v>110</v>
      </c>
      <c r="Q676" s="12">
        <v>2001</v>
      </c>
      <c r="R676" s="12">
        <v>5</v>
      </c>
      <c r="S676" s="8"/>
      <c r="T676" s="69" t="s">
        <v>2756</v>
      </c>
      <c r="U676" s="8">
        <v>5</v>
      </c>
      <c r="V676" s="8">
        <v>2</v>
      </c>
      <c r="W676" s="8">
        <v>2027</v>
      </c>
      <c r="X676" s="13">
        <v>4266324</v>
      </c>
      <c r="Y676" s="4"/>
    </row>
    <row r="677" spans="1:62" s="46" customFormat="1" ht="38.25">
      <c r="A677" s="8">
        <v>666</v>
      </c>
      <c r="B677" s="52" t="s">
        <v>2851</v>
      </c>
      <c r="C677" s="68" t="s">
        <v>2852</v>
      </c>
      <c r="D677" s="52" t="s">
        <v>2851</v>
      </c>
      <c r="E677" s="29" t="s">
        <v>766</v>
      </c>
      <c r="F677" s="29" t="s">
        <v>2853</v>
      </c>
      <c r="G677" s="29" t="s">
        <v>2854</v>
      </c>
      <c r="H677" s="8">
        <v>39</v>
      </c>
      <c r="I677" s="64" t="s">
        <v>213</v>
      </c>
      <c r="J677" s="69" t="s">
        <v>127</v>
      </c>
      <c r="K677" s="64" t="s">
        <v>2855</v>
      </c>
      <c r="L677" s="69" t="s">
        <v>2857</v>
      </c>
      <c r="M677" s="69" t="s">
        <v>2761</v>
      </c>
      <c r="N677" s="13">
        <v>2016</v>
      </c>
      <c r="O677" s="12">
        <v>1968</v>
      </c>
      <c r="P677" s="12">
        <v>110</v>
      </c>
      <c r="Q677" s="12">
        <v>2001</v>
      </c>
      <c r="R677" s="12">
        <v>5</v>
      </c>
      <c r="S677" s="8"/>
      <c r="T677" s="69" t="s">
        <v>2762</v>
      </c>
      <c r="U677" s="8">
        <v>5</v>
      </c>
      <c r="V677" s="8">
        <v>2</v>
      </c>
      <c r="W677" s="8">
        <v>2027</v>
      </c>
      <c r="X677" s="13">
        <v>4266324</v>
      </c>
      <c r="Y677" s="4"/>
    </row>
    <row r="678" spans="1:62" s="46" customFormat="1" ht="38.25">
      <c r="A678" s="8">
        <v>667</v>
      </c>
      <c r="B678" s="52" t="s">
        <v>2851</v>
      </c>
      <c r="C678" s="68" t="s">
        <v>2852</v>
      </c>
      <c r="D678" s="52" t="s">
        <v>2851</v>
      </c>
      <c r="E678" s="29" t="s">
        <v>766</v>
      </c>
      <c r="F678" s="29" t="s">
        <v>2853</v>
      </c>
      <c r="G678" s="29" t="s">
        <v>2854</v>
      </c>
      <c r="H678" s="8">
        <v>39</v>
      </c>
      <c r="I678" s="64" t="s">
        <v>213</v>
      </c>
      <c r="J678" s="69" t="s">
        <v>127</v>
      </c>
      <c r="K678" s="64" t="s">
        <v>2855</v>
      </c>
      <c r="L678" s="69" t="s">
        <v>2858</v>
      </c>
      <c r="M678" s="69" t="s">
        <v>2770</v>
      </c>
      <c r="N678" s="13">
        <v>2016</v>
      </c>
      <c r="O678" s="12">
        <v>1968</v>
      </c>
      <c r="P678" s="12">
        <v>110</v>
      </c>
      <c r="Q678" s="12">
        <v>2001</v>
      </c>
      <c r="R678" s="12">
        <v>5</v>
      </c>
      <c r="S678" s="8"/>
      <c r="T678" s="69" t="s">
        <v>2771</v>
      </c>
      <c r="U678" s="8">
        <v>5</v>
      </c>
      <c r="V678" s="8">
        <v>2</v>
      </c>
      <c r="W678" s="8">
        <v>2027</v>
      </c>
      <c r="X678" s="13">
        <v>4266324</v>
      </c>
      <c r="Y678" s="4"/>
    </row>
    <row r="679" spans="1:62" s="46" customFormat="1" ht="38.25">
      <c r="A679" s="8">
        <v>668</v>
      </c>
      <c r="B679" s="52" t="s">
        <v>2851</v>
      </c>
      <c r="C679" s="68" t="s">
        <v>2852</v>
      </c>
      <c r="D679" s="52" t="s">
        <v>2851</v>
      </c>
      <c r="E679" s="29" t="s">
        <v>766</v>
      </c>
      <c r="F679" s="29" t="s">
        <v>2853</v>
      </c>
      <c r="G679" s="29" t="s">
        <v>2854</v>
      </c>
      <c r="H679" s="8">
        <v>39</v>
      </c>
      <c r="I679" s="64" t="s">
        <v>213</v>
      </c>
      <c r="J679" s="69" t="s">
        <v>127</v>
      </c>
      <c r="K679" s="64" t="s">
        <v>2859</v>
      </c>
      <c r="L679" s="69" t="s">
        <v>2860</v>
      </c>
      <c r="M679" s="69" t="s">
        <v>2683</v>
      </c>
      <c r="N679" s="13">
        <v>2014</v>
      </c>
      <c r="O679" s="12">
        <v>1968</v>
      </c>
      <c r="P679" s="12">
        <v>125</v>
      </c>
      <c r="Q679" s="12">
        <v>2103</v>
      </c>
      <c r="R679" s="12">
        <v>5</v>
      </c>
      <c r="S679" s="8"/>
      <c r="T679" s="69" t="s">
        <v>2684</v>
      </c>
      <c r="U679" s="8">
        <v>5</v>
      </c>
      <c r="V679" s="8">
        <v>2</v>
      </c>
      <c r="W679" s="8">
        <v>2027</v>
      </c>
      <c r="X679" s="13">
        <v>4266324</v>
      </c>
      <c r="Y679" s="4"/>
    </row>
    <row r="680" spans="1:62" s="46" customFormat="1" ht="38.25">
      <c r="A680" s="8">
        <v>669</v>
      </c>
      <c r="B680" s="52" t="s">
        <v>2851</v>
      </c>
      <c r="C680" s="68" t="s">
        <v>2852</v>
      </c>
      <c r="D680" s="52" t="s">
        <v>2851</v>
      </c>
      <c r="E680" s="29" t="s">
        <v>766</v>
      </c>
      <c r="F680" s="29" t="s">
        <v>2853</v>
      </c>
      <c r="G680" s="29" t="s">
        <v>2854</v>
      </c>
      <c r="H680" s="8">
        <v>39</v>
      </c>
      <c r="I680" s="64" t="s">
        <v>213</v>
      </c>
      <c r="J680" s="69" t="s">
        <v>127</v>
      </c>
      <c r="K680" s="64" t="s">
        <v>2785</v>
      </c>
      <c r="L680" s="69" t="s">
        <v>2861</v>
      </c>
      <c r="M680" s="69" t="s">
        <v>2787</v>
      </c>
      <c r="N680" s="13">
        <v>2017</v>
      </c>
      <c r="O680" s="12">
        <v>1598</v>
      </c>
      <c r="P680" s="12">
        <v>85</v>
      </c>
      <c r="Q680" s="12">
        <v>1755</v>
      </c>
      <c r="R680" s="12">
        <v>5</v>
      </c>
      <c r="S680" s="8"/>
      <c r="T680" s="69" t="s">
        <v>2862</v>
      </c>
      <c r="U680" s="8">
        <v>5</v>
      </c>
      <c r="V680" s="8">
        <v>2</v>
      </c>
      <c r="W680" s="8">
        <v>2027</v>
      </c>
      <c r="X680" s="13">
        <v>4266324</v>
      </c>
      <c r="Y680" s="4"/>
    </row>
    <row r="681" spans="1:62" ht="11.25" customHeight="1">
      <c r="AK681" s="46"/>
      <c r="AL681" s="46"/>
      <c r="AM681" s="46"/>
      <c r="AN681" s="46"/>
      <c r="AO681" s="46"/>
      <c r="AP681" s="46"/>
      <c r="AQ681" s="46"/>
      <c r="AR681" s="46"/>
      <c r="AS681" s="46"/>
      <c r="AT681" s="46"/>
      <c r="AU681" s="46"/>
      <c r="AV681" s="46"/>
      <c r="AW681" s="46"/>
      <c r="AX681" s="46"/>
      <c r="AY681" s="46"/>
      <c r="AZ681" s="46"/>
      <c r="BA681" s="46"/>
      <c r="BB681" s="46"/>
      <c r="BC681" s="46"/>
      <c r="BD681" s="46"/>
      <c r="BE681" s="46"/>
      <c r="BF681" s="46"/>
      <c r="BG681" s="46"/>
      <c r="BH681" s="46"/>
      <c r="BI681" s="46"/>
      <c r="BJ681" s="46"/>
    </row>
    <row r="682" spans="1:62" ht="11.25" customHeight="1">
      <c r="AK682" s="46"/>
      <c r="AL682" s="46"/>
      <c r="AM682" s="46"/>
      <c r="AN682" s="46"/>
      <c r="AO682" s="46"/>
      <c r="AP682" s="46"/>
      <c r="AQ682" s="46"/>
      <c r="AR682" s="46"/>
      <c r="AS682" s="46"/>
      <c r="AT682" s="46"/>
      <c r="AU682" s="46"/>
      <c r="AV682" s="46"/>
      <c r="AW682" s="46"/>
      <c r="AX682" s="46"/>
      <c r="AY682" s="46"/>
      <c r="AZ682" s="46"/>
      <c r="BA682" s="46"/>
      <c r="BB682" s="46"/>
      <c r="BC682" s="46"/>
      <c r="BD682" s="46"/>
      <c r="BE682" s="46"/>
      <c r="BF682" s="46"/>
      <c r="BG682" s="46"/>
      <c r="BH682" s="46"/>
      <c r="BI682" s="46"/>
      <c r="BJ682" s="46"/>
    </row>
    <row r="683" spans="1:62" ht="11.25" customHeight="1">
      <c r="AK683" s="46"/>
      <c r="AL683" s="46"/>
      <c r="AM683" s="46"/>
      <c r="AN683" s="46"/>
      <c r="AO683" s="46"/>
      <c r="AP683" s="46"/>
      <c r="AQ683" s="46"/>
      <c r="AR683" s="46"/>
      <c r="AS683" s="46"/>
      <c r="AT683" s="46"/>
      <c r="AU683" s="46"/>
      <c r="AV683" s="46"/>
      <c r="AW683" s="46"/>
      <c r="AX683" s="46"/>
      <c r="AY683" s="46"/>
      <c r="AZ683" s="46"/>
      <c r="BA683" s="46"/>
      <c r="BB683" s="46"/>
      <c r="BC683" s="46"/>
      <c r="BD683" s="46"/>
      <c r="BE683" s="46"/>
      <c r="BF683" s="46"/>
      <c r="BG683" s="46"/>
      <c r="BH683" s="46"/>
      <c r="BI683" s="46"/>
      <c r="BJ683" s="46"/>
    </row>
    <row r="684" spans="1:62" ht="11.25" customHeight="1">
      <c r="AK684" s="46"/>
      <c r="AL684" s="46"/>
      <c r="AM684" s="46"/>
      <c r="AN684" s="46"/>
      <c r="AO684" s="46"/>
      <c r="AP684" s="46"/>
      <c r="AQ684" s="46"/>
      <c r="AR684" s="46"/>
      <c r="AS684" s="46"/>
      <c r="AT684" s="46"/>
      <c r="AU684" s="46"/>
      <c r="AV684" s="46"/>
      <c r="AW684" s="46"/>
      <c r="AX684" s="46"/>
      <c r="AY684" s="46"/>
      <c r="AZ684" s="46"/>
      <c r="BA684" s="46"/>
      <c r="BB684" s="46"/>
      <c r="BC684" s="46"/>
      <c r="BD684" s="46"/>
      <c r="BE684" s="46"/>
      <c r="BF684" s="46"/>
      <c r="BG684" s="46"/>
      <c r="BH684" s="46"/>
      <c r="BI684" s="46"/>
      <c r="BJ684" s="46"/>
    </row>
    <row r="685" spans="1:62" ht="11.25" customHeight="1">
      <c r="AK685" s="46"/>
      <c r="AL685" s="46"/>
      <c r="AM685" s="46"/>
      <c r="AN685" s="46"/>
      <c r="AO685" s="46"/>
      <c r="AP685" s="46"/>
      <c r="AQ685" s="46"/>
      <c r="AR685" s="46"/>
      <c r="AS685" s="46"/>
      <c r="AT685" s="46"/>
      <c r="AU685" s="46"/>
      <c r="AV685" s="46"/>
      <c r="AW685" s="46"/>
      <c r="AX685" s="46"/>
      <c r="AY685" s="46"/>
      <c r="AZ685" s="46"/>
      <c r="BA685" s="46"/>
      <c r="BB685" s="46"/>
      <c r="BC685" s="46"/>
      <c r="BD685" s="46"/>
      <c r="BE685" s="46"/>
      <c r="BF685" s="46"/>
      <c r="BG685" s="46"/>
      <c r="BH685" s="46"/>
      <c r="BI685" s="46"/>
      <c r="BJ685" s="46"/>
    </row>
    <row r="686" spans="1:62" ht="11.25" customHeight="1">
      <c r="AK686" s="46"/>
      <c r="AL686" s="46"/>
      <c r="AM686" s="46"/>
      <c r="AN686" s="46"/>
      <c r="AO686" s="46"/>
      <c r="AP686" s="46"/>
      <c r="AQ686" s="46"/>
      <c r="AR686" s="46"/>
      <c r="AS686" s="46"/>
      <c r="AT686" s="46"/>
      <c r="AU686" s="46"/>
      <c r="AV686" s="46"/>
      <c r="AW686" s="46"/>
      <c r="AX686" s="46"/>
      <c r="AY686" s="46"/>
      <c r="AZ686" s="46"/>
      <c r="BA686" s="46"/>
      <c r="BB686" s="46"/>
      <c r="BC686" s="46"/>
      <c r="BD686" s="46"/>
      <c r="BE686" s="46"/>
      <c r="BF686" s="46"/>
      <c r="BG686" s="46"/>
      <c r="BH686" s="46"/>
      <c r="BI686" s="46"/>
      <c r="BJ686" s="46"/>
    </row>
    <row r="687" spans="1:62" ht="11.25" customHeight="1">
      <c r="AK687" s="46"/>
      <c r="AL687" s="46"/>
      <c r="AM687" s="46"/>
      <c r="AN687" s="46"/>
      <c r="AO687" s="46"/>
      <c r="AP687" s="46"/>
      <c r="AQ687" s="46"/>
      <c r="AR687" s="46"/>
      <c r="AS687" s="46"/>
      <c r="AT687" s="46"/>
      <c r="AU687" s="46"/>
      <c r="AV687" s="46"/>
      <c r="AW687" s="46"/>
      <c r="AX687" s="46"/>
      <c r="AY687" s="46"/>
      <c r="AZ687" s="46"/>
      <c r="BA687" s="46"/>
      <c r="BB687" s="46"/>
      <c r="BC687" s="46"/>
      <c r="BD687" s="46"/>
      <c r="BE687" s="46"/>
      <c r="BF687" s="46"/>
      <c r="BG687" s="46"/>
      <c r="BH687" s="46"/>
      <c r="BI687" s="46"/>
      <c r="BJ687" s="46"/>
    </row>
    <row r="688" spans="1:62" ht="11.25" customHeight="1">
      <c r="AK688" s="46"/>
      <c r="AL688" s="46"/>
      <c r="AM688" s="46"/>
      <c r="AN688" s="46"/>
      <c r="AO688" s="46"/>
      <c r="AP688" s="46"/>
      <c r="AQ688" s="46"/>
      <c r="AR688" s="46"/>
      <c r="AS688" s="46"/>
      <c r="AT688" s="46"/>
      <c r="AU688" s="46"/>
      <c r="AV688" s="46"/>
      <c r="AW688" s="46"/>
      <c r="AX688" s="46"/>
      <c r="AY688" s="46"/>
      <c r="AZ688" s="46"/>
      <c r="BA688" s="46"/>
      <c r="BB688" s="46"/>
      <c r="BC688" s="46"/>
      <c r="BD688" s="46"/>
      <c r="BE688" s="46"/>
      <c r="BF688" s="46"/>
      <c r="BG688" s="46"/>
      <c r="BH688" s="46"/>
      <c r="BI688" s="46"/>
      <c r="BJ688" s="46"/>
    </row>
    <row r="689" spans="37:62" ht="11.25" customHeight="1">
      <c r="AK689" s="46"/>
      <c r="AL689" s="46"/>
      <c r="AM689" s="46"/>
      <c r="AN689" s="46"/>
      <c r="AO689" s="46"/>
      <c r="AP689" s="46"/>
      <c r="AQ689" s="46"/>
      <c r="AR689" s="46"/>
      <c r="AS689" s="46"/>
      <c r="AT689" s="46"/>
      <c r="AU689" s="46"/>
      <c r="AV689" s="46"/>
      <c r="AW689" s="46"/>
      <c r="AX689" s="46"/>
      <c r="AY689" s="46"/>
      <c r="AZ689" s="46"/>
      <c r="BA689" s="46"/>
      <c r="BB689" s="46"/>
      <c r="BC689" s="46"/>
      <c r="BD689" s="46"/>
      <c r="BE689" s="46"/>
      <c r="BF689" s="46"/>
      <c r="BG689" s="46"/>
      <c r="BH689" s="46"/>
      <c r="BI689" s="46"/>
      <c r="BJ689" s="46"/>
    </row>
    <row r="690" spans="37:62" ht="11.25" customHeight="1">
      <c r="AK690" s="46"/>
      <c r="AL690" s="46"/>
      <c r="AM690" s="46"/>
      <c r="AN690" s="46"/>
      <c r="AO690" s="46"/>
      <c r="AP690" s="46"/>
      <c r="AQ690" s="46"/>
      <c r="AR690" s="46"/>
      <c r="AS690" s="46"/>
      <c r="AT690" s="46"/>
      <c r="AU690" s="46"/>
      <c r="AV690" s="46"/>
      <c r="AW690" s="46"/>
      <c r="AX690" s="46"/>
      <c r="AY690" s="46"/>
      <c r="AZ690" s="46"/>
      <c r="BA690" s="46"/>
      <c r="BB690" s="46"/>
      <c r="BC690" s="46"/>
      <c r="BD690" s="46"/>
      <c r="BE690" s="46"/>
      <c r="BF690" s="46"/>
      <c r="BG690" s="46"/>
      <c r="BH690" s="46"/>
      <c r="BI690" s="46"/>
      <c r="BJ690" s="46"/>
    </row>
    <row r="691" spans="37:62" ht="11.25" customHeight="1">
      <c r="AK691" s="46"/>
      <c r="AL691" s="46"/>
      <c r="AM691" s="46"/>
      <c r="AN691" s="46"/>
      <c r="AO691" s="46"/>
      <c r="AP691" s="46"/>
      <c r="AQ691" s="46"/>
      <c r="AR691" s="46"/>
      <c r="AS691" s="46"/>
      <c r="AT691" s="46"/>
      <c r="AU691" s="46"/>
      <c r="AV691" s="46"/>
      <c r="AW691" s="46"/>
      <c r="AX691" s="46"/>
      <c r="AY691" s="46"/>
      <c r="AZ691" s="46"/>
      <c r="BA691" s="46"/>
      <c r="BB691" s="46"/>
      <c r="BC691" s="46"/>
      <c r="BD691" s="46"/>
      <c r="BE691" s="46"/>
      <c r="BF691" s="46"/>
      <c r="BG691" s="46"/>
      <c r="BH691" s="46"/>
      <c r="BI691" s="46"/>
      <c r="BJ691" s="46"/>
    </row>
    <row r="692" spans="37:62" ht="11.25" customHeight="1">
      <c r="AK692" s="46"/>
      <c r="AL692" s="46"/>
      <c r="AM692" s="46"/>
      <c r="AN692" s="46"/>
      <c r="AO692" s="46"/>
      <c r="AP692" s="46"/>
      <c r="AQ692" s="46"/>
      <c r="AR692" s="46"/>
      <c r="AS692" s="46"/>
      <c r="AT692" s="46"/>
      <c r="AU692" s="46"/>
      <c r="AV692" s="46"/>
      <c r="AW692" s="46"/>
      <c r="AX692" s="46"/>
      <c r="AY692" s="46"/>
      <c r="AZ692" s="46"/>
      <c r="BA692" s="46"/>
      <c r="BB692" s="46"/>
      <c r="BC692" s="46"/>
      <c r="BD692" s="46"/>
      <c r="BE692" s="46"/>
      <c r="BF692" s="46"/>
      <c r="BG692" s="46"/>
      <c r="BH692" s="46"/>
      <c r="BI692" s="46"/>
      <c r="BJ692" s="46"/>
    </row>
    <row r="693" spans="37:62">
      <c r="AK693" s="46"/>
      <c r="AL693" s="46"/>
      <c r="AM693" s="46"/>
      <c r="AN693" s="46"/>
      <c r="AO693" s="46"/>
      <c r="AP693" s="46"/>
      <c r="AQ693" s="46"/>
      <c r="AR693" s="46"/>
      <c r="AS693" s="46"/>
      <c r="AT693" s="46"/>
      <c r="AU693" s="46"/>
      <c r="AV693" s="46"/>
      <c r="AW693" s="46"/>
      <c r="AX693" s="46"/>
      <c r="AY693" s="46"/>
      <c r="AZ693" s="46"/>
      <c r="BA693" s="46"/>
      <c r="BB693" s="46"/>
      <c r="BC693" s="46"/>
      <c r="BD693" s="46"/>
      <c r="BE693" s="46"/>
      <c r="BF693" s="46"/>
      <c r="BG693" s="46"/>
      <c r="BH693" s="46"/>
      <c r="BI693" s="46"/>
      <c r="BJ693" s="46"/>
    </row>
    <row r="694" spans="37:62">
      <c r="AK694" s="46"/>
      <c r="AL694" s="46"/>
      <c r="AM694" s="46"/>
      <c r="AN694" s="46"/>
      <c r="AO694" s="46"/>
      <c r="AP694" s="46"/>
      <c r="AQ694" s="46"/>
      <c r="AR694" s="46"/>
      <c r="AS694" s="46"/>
      <c r="AT694" s="46"/>
      <c r="AU694" s="46"/>
      <c r="AV694" s="46"/>
      <c r="AW694" s="46"/>
      <c r="AX694" s="46"/>
      <c r="AY694" s="46"/>
      <c r="AZ694" s="46"/>
      <c r="BA694" s="46"/>
      <c r="BB694" s="46"/>
      <c r="BC694" s="46"/>
      <c r="BD694" s="46"/>
      <c r="BE694" s="46"/>
      <c r="BF694" s="46"/>
      <c r="BG694" s="46"/>
      <c r="BH694" s="46"/>
      <c r="BI694" s="46"/>
      <c r="BJ694" s="46"/>
    </row>
    <row r="695" spans="37:62">
      <c r="AK695" s="46"/>
      <c r="AL695" s="46"/>
      <c r="AM695" s="46"/>
      <c r="AN695" s="46"/>
      <c r="AO695" s="46"/>
      <c r="AP695" s="46"/>
      <c r="AQ695" s="46"/>
      <c r="AR695" s="46"/>
      <c r="AS695" s="46"/>
      <c r="AT695" s="46"/>
      <c r="AU695" s="46"/>
      <c r="AV695" s="46"/>
      <c r="AW695" s="46"/>
      <c r="AX695" s="46"/>
      <c r="AY695" s="46"/>
      <c r="AZ695" s="46"/>
      <c r="BA695" s="46"/>
      <c r="BB695" s="46"/>
      <c r="BC695" s="46"/>
      <c r="BD695" s="46"/>
      <c r="BE695" s="46"/>
      <c r="BF695" s="46"/>
      <c r="BG695" s="46"/>
      <c r="BH695" s="46"/>
      <c r="BI695" s="46"/>
      <c r="BJ695" s="46"/>
    </row>
    <row r="696" spans="37:62">
      <c r="AK696" s="46"/>
      <c r="AL696" s="46"/>
      <c r="AM696" s="46"/>
      <c r="AN696" s="46"/>
      <c r="AO696" s="46"/>
      <c r="AP696" s="46"/>
      <c r="AQ696" s="46"/>
      <c r="AR696" s="46"/>
      <c r="AS696" s="46"/>
      <c r="AT696" s="46"/>
      <c r="AU696" s="46"/>
      <c r="AV696" s="46"/>
      <c r="AW696" s="46"/>
      <c r="AX696" s="46"/>
      <c r="AY696" s="46"/>
      <c r="AZ696" s="46"/>
      <c r="BA696" s="46"/>
      <c r="BB696" s="46"/>
      <c r="BC696" s="46"/>
      <c r="BD696" s="46"/>
      <c r="BE696" s="46"/>
      <c r="BF696" s="46"/>
      <c r="BG696" s="46"/>
      <c r="BH696" s="46"/>
      <c r="BI696" s="46"/>
      <c r="BJ696" s="46"/>
    </row>
    <row r="697" spans="37:62">
      <c r="AK697" s="46"/>
      <c r="AL697" s="46"/>
      <c r="AM697" s="46"/>
      <c r="AN697" s="46"/>
      <c r="AO697" s="46"/>
      <c r="AP697" s="46"/>
      <c r="AQ697" s="46"/>
      <c r="AR697" s="46"/>
      <c r="AS697" s="46"/>
      <c r="AT697" s="46"/>
      <c r="AU697" s="46"/>
      <c r="AV697" s="46"/>
      <c r="AW697" s="46"/>
      <c r="AX697" s="46"/>
      <c r="AY697" s="46"/>
      <c r="AZ697" s="46"/>
      <c r="BA697" s="46"/>
      <c r="BB697" s="46"/>
      <c r="BC697" s="46"/>
      <c r="BD697" s="46"/>
      <c r="BE697" s="46"/>
      <c r="BF697" s="46"/>
      <c r="BG697" s="46"/>
      <c r="BH697" s="46"/>
      <c r="BI697" s="46"/>
      <c r="BJ697" s="46"/>
    </row>
    <row r="698" spans="37:62">
      <c r="AK698" s="46"/>
      <c r="AL698" s="46"/>
      <c r="AM698" s="46"/>
      <c r="AN698" s="46"/>
      <c r="AO698" s="46"/>
      <c r="AP698" s="46"/>
      <c r="AQ698" s="46"/>
      <c r="AR698" s="46"/>
      <c r="AS698" s="46"/>
      <c r="AT698" s="46"/>
      <c r="AU698" s="46"/>
      <c r="AV698" s="46"/>
      <c r="AW698" s="46"/>
      <c r="AX698" s="46"/>
      <c r="AY698" s="46"/>
      <c r="AZ698" s="46"/>
      <c r="BA698" s="46"/>
      <c r="BB698" s="46"/>
      <c r="BC698" s="46"/>
      <c r="BD698" s="46"/>
      <c r="BE698" s="46"/>
      <c r="BF698" s="46"/>
      <c r="BG698" s="46"/>
      <c r="BH698" s="46"/>
      <c r="BI698" s="46"/>
      <c r="BJ698" s="46"/>
    </row>
    <row r="699" spans="37:62">
      <c r="AK699" s="46"/>
      <c r="AL699" s="46"/>
      <c r="AM699" s="46"/>
      <c r="AN699" s="46"/>
      <c r="AO699" s="46"/>
      <c r="AP699" s="46"/>
      <c r="AQ699" s="46"/>
      <c r="AR699" s="46"/>
      <c r="AS699" s="46"/>
      <c r="AT699" s="46"/>
      <c r="AU699" s="46"/>
      <c r="AV699" s="46"/>
      <c r="AW699" s="46"/>
      <c r="AX699" s="46"/>
      <c r="AY699" s="46"/>
      <c r="AZ699" s="46"/>
      <c r="BA699" s="46"/>
      <c r="BB699" s="46"/>
      <c r="BC699" s="46"/>
      <c r="BD699" s="46"/>
      <c r="BE699" s="46"/>
      <c r="BF699" s="46"/>
      <c r="BG699" s="46"/>
      <c r="BH699" s="46"/>
      <c r="BI699" s="46"/>
      <c r="BJ699" s="46"/>
    </row>
    <row r="700" spans="37:62">
      <c r="AK700" s="46"/>
      <c r="AL700" s="46"/>
      <c r="AM700" s="46"/>
      <c r="AN700" s="46"/>
      <c r="AO700" s="46"/>
      <c r="AP700" s="46"/>
      <c r="AQ700" s="46"/>
      <c r="AR700" s="46"/>
      <c r="AS700" s="46"/>
      <c r="AT700" s="46"/>
      <c r="AU700" s="46"/>
      <c r="AV700" s="46"/>
      <c r="AW700" s="46"/>
      <c r="AX700" s="46"/>
      <c r="AY700" s="46"/>
      <c r="AZ700" s="46"/>
      <c r="BA700" s="46"/>
      <c r="BB700" s="46"/>
      <c r="BC700" s="46"/>
      <c r="BD700" s="46"/>
      <c r="BE700" s="46"/>
      <c r="BF700" s="46"/>
      <c r="BG700" s="46"/>
      <c r="BH700" s="46"/>
      <c r="BI700" s="46"/>
      <c r="BJ700" s="46"/>
    </row>
    <row r="701" spans="37:62">
      <c r="AK701" s="46"/>
      <c r="AL701" s="46"/>
      <c r="AM701" s="46"/>
      <c r="AN701" s="46"/>
      <c r="AO701" s="46"/>
      <c r="AP701" s="46"/>
      <c r="AQ701" s="46"/>
      <c r="AR701" s="46"/>
      <c r="AS701" s="46"/>
      <c r="AT701" s="46"/>
      <c r="AU701" s="46"/>
      <c r="AV701" s="46"/>
      <c r="AW701" s="46"/>
      <c r="AX701" s="46"/>
      <c r="AY701" s="46"/>
      <c r="AZ701" s="46"/>
      <c r="BA701" s="46"/>
      <c r="BB701" s="46"/>
      <c r="BC701" s="46"/>
      <c r="BD701" s="46"/>
      <c r="BE701" s="46"/>
      <c r="BF701" s="46"/>
      <c r="BG701" s="46"/>
      <c r="BH701" s="46"/>
      <c r="BI701" s="46"/>
      <c r="BJ701" s="46"/>
    </row>
    <row r="702" spans="37:62">
      <c r="AK702" s="46"/>
      <c r="AL702" s="46"/>
      <c r="AM702" s="46"/>
      <c r="AN702" s="46"/>
      <c r="AO702" s="46"/>
      <c r="AP702" s="46"/>
      <c r="AQ702" s="46"/>
      <c r="AR702" s="46"/>
      <c r="AS702" s="46"/>
      <c r="AT702" s="46"/>
      <c r="AU702" s="46"/>
      <c r="AV702" s="46"/>
      <c r="AW702" s="46"/>
      <c r="AX702" s="46"/>
      <c r="AY702" s="46"/>
      <c r="AZ702" s="46"/>
      <c r="BA702" s="46"/>
      <c r="BB702" s="46"/>
      <c r="BC702" s="46"/>
      <c r="BD702" s="46"/>
      <c r="BE702" s="46"/>
      <c r="BF702" s="46"/>
      <c r="BG702" s="46"/>
      <c r="BH702" s="46"/>
      <c r="BI702" s="46"/>
      <c r="BJ702" s="46"/>
    </row>
    <row r="703" spans="37:62">
      <c r="AK703" s="46"/>
      <c r="AL703" s="46"/>
      <c r="AM703" s="46"/>
      <c r="AN703" s="46"/>
      <c r="AO703" s="46"/>
      <c r="AP703" s="46"/>
      <c r="AQ703" s="46"/>
      <c r="AR703" s="46"/>
      <c r="AS703" s="46"/>
      <c r="AT703" s="46"/>
      <c r="AU703" s="46"/>
      <c r="AV703" s="46"/>
      <c r="AW703" s="46"/>
      <c r="AX703" s="46"/>
      <c r="AY703" s="46"/>
      <c r="AZ703" s="46"/>
      <c r="BA703" s="46"/>
      <c r="BB703" s="46"/>
      <c r="BC703" s="46"/>
      <c r="BD703" s="46"/>
      <c r="BE703" s="46"/>
      <c r="BF703" s="46"/>
      <c r="BG703" s="46"/>
      <c r="BH703" s="46"/>
      <c r="BI703" s="46"/>
      <c r="BJ703" s="46"/>
    </row>
    <row r="704" spans="37:62">
      <c r="AK704" s="46"/>
      <c r="AL704" s="46"/>
      <c r="AM704" s="46"/>
      <c r="AN704" s="46"/>
      <c r="AO704" s="46"/>
      <c r="AP704" s="46"/>
      <c r="AQ704" s="46"/>
      <c r="AR704" s="46"/>
      <c r="AS704" s="46"/>
      <c r="AT704" s="46"/>
      <c r="AU704" s="46"/>
      <c r="AV704" s="46"/>
      <c r="AW704" s="46"/>
      <c r="AX704" s="46"/>
      <c r="AY704" s="46"/>
      <c r="AZ704" s="46"/>
      <c r="BA704" s="46"/>
      <c r="BB704" s="46"/>
      <c r="BC704" s="46"/>
      <c r="BD704" s="46"/>
      <c r="BE704" s="46"/>
      <c r="BF704" s="46"/>
      <c r="BG704" s="46"/>
      <c r="BH704" s="46"/>
      <c r="BI704" s="46"/>
      <c r="BJ704" s="46"/>
    </row>
    <row r="705" spans="37:62">
      <c r="AK705" s="46"/>
      <c r="AL705" s="46"/>
      <c r="AM705" s="46"/>
      <c r="AN705" s="46"/>
      <c r="AO705" s="46"/>
      <c r="AP705" s="46"/>
      <c r="AQ705" s="46"/>
      <c r="AR705" s="46"/>
      <c r="AS705" s="46"/>
      <c r="AT705" s="46"/>
      <c r="AU705" s="46"/>
      <c r="AV705" s="46"/>
      <c r="AW705" s="46"/>
      <c r="AX705" s="46"/>
      <c r="AY705" s="46"/>
      <c r="AZ705" s="46"/>
      <c r="BA705" s="46"/>
      <c r="BB705" s="46"/>
      <c r="BC705" s="46"/>
      <c r="BD705" s="46"/>
      <c r="BE705" s="46"/>
      <c r="BF705" s="46"/>
      <c r="BG705" s="46"/>
      <c r="BH705" s="46"/>
      <c r="BI705" s="46"/>
      <c r="BJ705" s="46"/>
    </row>
    <row r="706" spans="37:62">
      <c r="AK706" s="46"/>
      <c r="AL706" s="46"/>
      <c r="AM706" s="46"/>
      <c r="AN706" s="46"/>
      <c r="AO706" s="46"/>
      <c r="AP706" s="46"/>
      <c r="AQ706" s="46"/>
      <c r="AR706" s="46"/>
      <c r="AS706" s="46"/>
      <c r="AT706" s="46"/>
      <c r="AU706" s="46"/>
      <c r="AV706" s="46"/>
      <c r="AW706" s="46"/>
      <c r="AX706" s="46"/>
      <c r="AY706" s="46"/>
      <c r="AZ706" s="46"/>
      <c r="BA706" s="46"/>
      <c r="BB706" s="46"/>
      <c r="BC706" s="46"/>
      <c r="BD706" s="46"/>
      <c r="BE706" s="46"/>
      <c r="BF706" s="46"/>
      <c r="BG706" s="46"/>
      <c r="BH706" s="46"/>
      <c r="BI706" s="46"/>
      <c r="BJ706" s="46"/>
    </row>
    <row r="707" spans="37:62">
      <c r="AK707" s="46"/>
      <c r="AL707" s="46"/>
      <c r="AM707" s="46"/>
      <c r="AN707" s="46"/>
      <c r="AO707" s="46"/>
      <c r="AP707" s="46"/>
      <c r="AQ707" s="46"/>
      <c r="AR707" s="46"/>
      <c r="AS707" s="46"/>
      <c r="AT707" s="46"/>
      <c r="AU707" s="46"/>
      <c r="AV707" s="46"/>
      <c r="AW707" s="46"/>
      <c r="AX707" s="46"/>
      <c r="AY707" s="46"/>
      <c r="AZ707" s="46"/>
      <c r="BA707" s="46"/>
      <c r="BB707" s="46"/>
      <c r="BC707" s="46"/>
      <c r="BD707" s="46"/>
      <c r="BE707" s="46"/>
      <c r="BF707" s="46"/>
      <c r="BG707" s="46"/>
      <c r="BH707" s="46"/>
      <c r="BI707" s="46"/>
      <c r="BJ707" s="46"/>
    </row>
    <row r="708" spans="37:62">
      <c r="AK708" s="46"/>
      <c r="AL708" s="46"/>
      <c r="AM708" s="46"/>
      <c r="AN708" s="46"/>
      <c r="AO708" s="46"/>
      <c r="AP708" s="46"/>
      <c r="AQ708" s="46"/>
      <c r="AR708" s="46"/>
      <c r="AS708" s="46"/>
      <c r="AT708" s="46"/>
      <c r="AU708" s="46"/>
      <c r="AV708" s="46"/>
      <c r="AW708" s="46"/>
      <c r="AX708" s="46"/>
      <c r="AY708" s="46"/>
      <c r="AZ708" s="46"/>
      <c r="BA708" s="46"/>
      <c r="BB708" s="46"/>
      <c r="BC708" s="46"/>
      <c r="BD708" s="46"/>
      <c r="BE708" s="46"/>
      <c r="BF708" s="46"/>
      <c r="BG708" s="46"/>
      <c r="BH708" s="46"/>
      <c r="BI708" s="46"/>
      <c r="BJ708" s="46"/>
    </row>
    <row r="709" spans="37:62">
      <c r="AK709" s="46"/>
      <c r="AL709" s="46"/>
      <c r="AM709" s="46"/>
      <c r="AN709" s="46"/>
      <c r="AO709" s="46"/>
      <c r="AP709" s="46"/>
      <c r="AQ709" s="46"/>
      <c r="AR709" s="46"/>
      <c r="AS709" s="46"/>
      <c r="AT709" s="46"/>
      <c r="AU709" s="46"/>
      <c r="AV709" s="46"/>
      <c r="AW709" s="46"/>
      <c r="AX709" s="46"/>
      <c r="AY709" s="46"/>
      <c r="AZ709" s="46"/>
      <c r="BA709" s="46"/>
      <c r="BB709" s="46"/>
      <c r="BC709" s="46"/>
      <c r="BD709" s="46"/>
      <c r="BE709" s="46"/>
      <c r="BF709" s="46"/>
      <c r="BG709" s="46"/>
      <c r="BH709" s="46"/>
      <c r="BI709" s="46"/>
      <c r="BJ709" s="46"/>
    </row>
    <row r="710" spans="37:62">
      <c r="AK710" s="46"/>
      <c r="AL710" s="46"/>
      <c r="AM710" s="46"/>
      <c r="AN710" s="46"/>
      <c r="AO710" s="46"/>
      <c r="AP710" s="46"/>
      <c r="AQ710" s="46"/>
      <c r="AR710" s="46"/>
      <c r="AS710" s="46"/>
      <c r="AT710" s="46"/>
      <c r="AU710" s="46"/>
      <c r="AV710" s="46"/>
      <c r="AW710" s="46"/>
      <c r="AX710" s="46"/>
      <c r="AY710" s="46"/>
      <c r="AZ710" s="46"/>
      <c r="BA710" s="46"/>
      <c r="BB710" s="46"/>
      <c r="BC710" s="46"/>
      <c r="BD710" s="46"/>
      <c r="BE710" s="46"/>
      <c r="BF710" s="46"/>
      <c r="BG710" s="46"/>
      <c r="BH710" s="46"/>
      <c r="BI710" s="46"/>
      <c r="BJ710" s="46"/>
    </row>
    <row r="711" spans="37:62">
      <c r="AK711" s="46"/>
      <c r="AL711" s="46"/>
      <c r="AM711" s="46"/>
      <c r="AN711" s="46"/>
      <c r="AO711" s="46"/>
      <c r="AP711" s="46"/>
      <c r="AQ711" s="46"/>
      <c r="AR711" s="46"/>
      <c r="AS711" s="46"/>
      <c r="AT711" s="46"/>
      <c r="AU711" s="46"/>
      <c r="AV711" s="46"/>
      <c r="AW711" s="46"/>
      <c r="AX711" s="46"/>
      <c r="AY711" s="46"/>
      <c r="AZ711" s="46"/>
      <c r="BA711" s="46"/>
      <c r="BB711" s="46"/>
      <c r="BC711" s="46"/>
      <c r="BD711" s="46"/>
      <c r="BE711" s="46"/>
      <c r="BF711" s="46"/>
      <c r="BG711" s="46"/>
      <c r="BH711" s="46"/>
      <c r="BI711" s="46"/>
      <c r="BJ711" s="46"/>
    </row>
    <row r="712" spans="37:62">
      <c r="AK712" s="46"/>
      <c r="AL712" s="46"/>
      <c r="AM712" s="46"/>
      <c r="AN712" s="46"/>
      <c r="AO712" s="46"/>
      <c r="AP712" s="46"/>
      <c r="AQ712" s="46"/>
      <c r="AR712" s="46"/>
      <c r="AS712" s="46"/>
      <c r="AT712" s="46"/>
      <c r="AU712" s="46"/>
      <c r="AV712" s="46"/>
      <c r="AW712" s="46"/>
      <c r="AX712" s="46"/>
      <c r="AY712" s="46"/>
      <c r="AZ712" s="46"/>
      <c r="BA712" s="46"/>
      <c r="BB712" s="46"/>
      <c r="BC712" s="46"/>
      <c r="BD712" s="46"/>
      <c r="BE712" s="46"/>
      <c r="BF712" s="46"/>
      <c r="BG712" s="46"/>
      <c r="BH712" s="46"/>
      <c r="BI712" s="46"/>
      <c r="BJ712" s="46"/>
    </row>
    <row r="713" spans="37:62">
      <c r="AK713" s="46"/>
      <c r="AL713" s="46"/>
      <c r="AM713" s="46"/>
      <c r="AN713" s="46"/>
      <c r="AO713" s="46"/>
      <c r="AP713" s="46"/>
      <c r="AQ713" s="46"/>
      <c r="AR713" s="46"/>
      <c r="AS713" s="46"/>
      <c r="AT713" s="46"/>
      <c r="AU713" s="46"/>
      <c r="AV713" s="46"/>
      <c r="AW713" s="46"/>
      <c r="AX713" s="46"/>
      <c r="AY713" s="46"/>
      <c r="AZ713" s="46"/>
      <c r="BA713" s="46"/>
      <c r="BB713" s="46"/>
      <c r="BC713" s="46"/>
      <c r="BD713" s="46"/>
      <c r="BE713" s="46"/>
      <c r="BF713" s="46"/>
      <c r="BG713" s="46"/>
      <c r="BH713" s="46"/>
      <c r="BI713" s="46"/>
      <c r="BJ713" s="46"/>
    </row>
    <row r="714" spans="37:62">
      <c r="AK714" s="46"/>
      <c r="AL714" s="46"/>
      <c r="AM714" s="46"/>
      <c r="AN714" s="46"/>
      <c r="AO714" s="46"/>
      <c r="AP714" s="46"/>
      <c r="AQ714" s="46"/>
      <c r="AR714" s="46"/>
      <c r="AS714" s="46"/>
      <c r="AT714" s="46"/>
      <c r="AU714" s="46"/>
      <c r="AV714" s="46"/>
      <c r="AW714" s="46"/>
      <c r="AX714" s="46"/>
      <c r="AY714" s="46"/>
      <c r="AZ714" s="46"/>
      <c r="BA714" s="46"/>
      <c r="BB714" s="46"/>
      <c r="BC714" s="46"/>
      <c r="BD714" s="46"/>
      <c r="BE714" s="46"/>
      <c r="BF714" s="46"/>
      <c r="BG714" s="46"/>
      <c r="BH714" s="46"/>
      <c r="BI714" s="46"/>
      <c r="BJ714" s="46"/>
    </row>
    <row r="715" spans="37:62">
      <c r="AK715" s="46"/>
      <c r="AL715" s="46"/>
      <c r="AM715" s="46"/>
      <c r="AN715" s="46"/>
      <c r="AO715" s="46"/>
      <c r="AP715" s="46"/>
      <c r="AQ715" s="46"/>
      <c r="AR715" s="46"/>
      <c r="AS715" s="46"/>
      <c r="AT715" s="46"/>
      <c r="AU715" s="46"/>
      <c r="AV715" s="46"/>
      <c r="AW715" s="46"/>
      <c r="AX715" s="46"/>
      <c r="AY715" s="46"/>
      <c r="AZ715" s="46"/>
      <c r="BA715" s="46"/>
      <c r="BB715" s="46"/>
      <c r="BC715" s="46"/>
      <c r="BD715" s="46"/>
      <c r="BE715" s="46"/>
      <c r="BF715" s="46"/>
      <c r="BG715" s="46"/>
      <c r="BH715" s="46"/>
      <c r="BI715" s="46"/>
      <c r="BJ715" s="46"/>
    </row>
    <row r="716" spans="37:62">
      <c r="AK716" s="46"/>
      <c r="AL716" s="46"/>
      <c r="AM716" s="46"/>
      <c r="AN716" s="46"/>
      <c r="AO716" s="46"/>
      <c r="AP716" s="46"/>
      <c r="AQ716" s="46"/>
      <c r="AR716" s="46"/>
      <c r="AS716" s="46"/>
      <c r="AT716" s="46"/>
      <c r="AU716" s="46"/>
      <c r="AV716" s="46"/>
      <c r="AW716" s="46"/>
      <c r="AX716" s="46"/>
      <c r="AY716" s="46"/>
      <c r="AZ716" s="46"/>
      <c r="BA716" s="46"/>
      <c r="BB716" s="46"/>
      <c r="BC716" s="46"/>
      <c r="BD716" s="46"/>
      <c r="BE716" s="46"/>
      <c r="BF716" s="46"/>
      <c r="BG716" s="46"/>
      <c r="BH716" s="46"/>
      <c r="BI716" s="46"/>
      <c r="BJ716" s="46"/>
    </row>
    <row r="717" spans="37:62">
      <c r="AK717" s="46"/>
      <c r="AL717" s="46"/>
      <c r="AM717" s="46"/>
      <c r="AN717" s="46"/>
      <c r="AO717" s="46"/>
      <c r="AP717" s="46"/>
      <c r="AQ717" s="46"/>
      <c r="AR717" s="46"/>
      <c r="AS717" s="46"/>
      <c r="AT717" s="46"/>
      <c r="AU717" s="46"/>
      <c r="AV717" s="46"/>
      <c r="AW717" s="46"/>
      <c r="AX717" s="46"/>
      <c r="AY717" s="46"/>
      <c r="AZ717" s="46"/>
      <c r="BA717" s="46"/>
      <c r="BB717" s="46"/>
      <c r="BC717" s="46"/>
      <c r="BD717" s="46"/>
      <c r="BE717" s="46"/>
      <c r="BF717" s="46"/>
      <c r="BG717" s="46"/>
      <c r="BH717" s="46"/>
      <c r="BI717" s="46"/>
      <c r="BJ717" s="46"/>
    </row>
    <row r="718" spans="37:62">
      <c r="AK718" s="46"/>
      <c r="AL718" s="46"/>
      <c r="AM718" s="46"/>
      <c r="AN718" s="46"/>
      <c r="AO718" s="46"/>
      <c r="AP718" s="46"/>
      <c r="AQ718" s="46"/>
      <c r="AR718" s="46"/>
      <c r="AS718" s="46"/>
      <c r="AT718" s="46"/>
      <c r="AU718" s="46"/>
      <c r="AV718" s="46"/>
      <c r="AW718" s="46"/>
      <c r="AX718" s="46"/>
      <c r="AY718" s="46"/>
      <c r="AZ718" s="46"/>
      <c r="BA718" s="46"/>
      <c r="BB718" s="46"/>
      <c r="BC718" s="46"/>
      <c r="BD718" s="46"/>
      <c r="BE718" s="46"/>
      <c r="BF718" s="46"/>
      <c r="BG718" s="46"/>
      <c r="BH718" s="46"/>
      <c r="BI718" s="46"/>
      <c r="BJ718" s="46"/>
    </row>
    <row r="719" spans="37:62">
      <c r="AK719" s="46"/>
      <c r="AL719" s="46"/>
      <c r="AM719" s="46"/>
      <c r="AN719" s="46"/>
      <c r="AO719" s="46"/>
      <c r="AP719" s="46"/>
      <c r="AQ719" s="46"/>
      <c r="AR719" s="46"/>
      <c r="AS719" s="46"/>
      <c r="AT719" s="46"/>
      <c r="AU719" s="46"/>
      <c r="AV719" s="46"/>
      <c r="AW719" s="46"/>
      <c r="AX719" s="46"/>
      <c r="AY719" s="46"/>
      <c r="AZ719" s="46"/>
      <c r="BA719" s="46"/>
      <c r="BB719" s="46"/>
      <c r="BC719" s="46"/>
      <c r="BD719" s="46"/>
      <c r="BE719" s="46"/>
      <c r="BF719" s="46"/>
      <c r="BG719" s="46"/>
      <c r="BH719" s="46"/>
      <c r="BI719" s="46"/>
      <c r="BJ719" s="46"/>
    </row>
    <row r="720" spans="37:62">
      <c r="AK720" s="46"/>
      <c r="AL720" s="46"/>
      <c r="AM720" s="46"/>
      <c r="AN720" s="46"/>
      <c r="AO720" s="46"/>
      <c r="AP720" s="46"/>
      <c r="AQ720" s="46"/>
      <c r="AR720" s="46"/>
      <c r="AS720" s="46"/>
      <c r="AT720" s="46"/>
      <c r="AU720" s="46"/>
      <c r="AV720" s="46"/>
      <c r="AW720" s="46"/>
      <c r="AX720" s="46"/>
      <c r="AY720" s="46"/>
      <c r="AZ720" s="46"/>
      <c r="BA720" s="46"/>
      <c r="BB720" s="46"/>
      <c r="BC720" s="46"/>
      <c r="BD720" s="46"/>
      <c r="BE720" s="46"/>
      <c r="BF720" s="46"/>
      <c r="BG720" s="46"/>
      <c r="BH720" s="46"/>
      <c r="BI720" s="46"/>
      <c r="BJ720" s="46"/>
    </row>
    <row r="721" spans="37:62">
      <c r="AK721" s="46"/>
      <c r="AL721" s="46"/>
      <c r="AM721" s="46"/>
      <c r="AN721" s="46"/>
      <c r="AO721" s="46"/>
      <c r="AP721" s="46"/>
      <c r="AQ721" s="46"/>
      <c r="AR721" s="46"/>
      <c r="AS721" s="46"/>
      <c r="AT721" s="46"/>
      <c r="AU721" s="46"/>
      <c r="AV721" s="46"/>
      <c r="AW721" s="46"/>
      <c r="AX721" s="46"/>
      <c r="AY721" s="46"/>
      <c r="AZ721" s="46"/>
      <c r="BA721" s="46"/>
      <c r="BB721" s="46"/>
      <c r="BC721" s="46"/>
      <c r="BD721" s="46"/>
      <c r="BE721" s="46"/>
      <c r="BF721" s="46"/>
      <c r="BG721" s="46"/>
      <c r="BH721" s="46"/>
      <c r="BI721" s="46"/>
      <c r="BJ721" s="46"/>
    </row>
    <row r="722" spans="37:62">
      <c r="AK722" s="46"/>
      <c r="AL722" s="46"/>
      <c r="AM722" s="46"/>
      <c r="AN722" s="46"/>
      <c r="AO722" s="46"/>
      <c r="AP722" s="46"/>
      <c r="AQ722" s="46"/>
      <c r="AR722" s="46"/>
      <c r="AS722" s="46"/>
      <c r="AT722" s="46"/>
      <c r="AU722" s="46"/>
      <c r="AV722" s="46"/>
      <c r="AW722" s="46"/>
      <c r="AX722" s="46"/>
      <c r="AY722" s="46"/>
      <c r="AZ722" s="46"/>
      <c r="BA722" s="46"/>
      <c r="BB722" s="46"/>
      <c r="BC722" s="46"/>
      <c r="BD722" s="46"/>
      <c r="BE722" s="46"/>
      <c r="BF722" s="46"/>
      <c r="BG722" s="46"/>
      <c r="BH722" s="46"/>
      <c r="BI722" s="46"/>
      <c r="BJ722" s="46"/>
    </row>
    <row r="723" spans="37:62">
      <c r="AK723" s="46"/>
      <c r="AL723" s="46"/>
      <c r="AM723" s="46"/>
      <c r="AN723" s="46"/>
      <c r="AO723" s="46"/>
      <c r="AP723" s="46"/>
      <c r="AQ723" s="46"/>
      <c r="AR723" s="46"/>
      <c r="AS723" s="46"/>
      <c r="AT723" s="46"/>
      <c r="AU723" s="46"/>
      <c r="AV723" s="46"/>
      <c r="AW723" s="46"/>
      <c r="AX723" s="46"/>
      <c r="AY723" s="46"/>
      <c r="AZ723" s="46"/>
      <c r="BA723" s="46"/>
      <c r="BB723" s="46"/>
      <c r="BC723" s="46"/>
      <c r="BD723" s="46"/>
      <c r="BE723" s="46"/>
      <c r="BF723" s="46"/>
      <c r="BG723" s="46"/>
      <c r="BH723" s="46"/>
      <c r="BI723" s="46"/>
      <c r="BJ723" s="46"/>
    </row>
    <row r="724" spans="37:62">
      <c r="AK724" s="46"/>
      <c r="AL724" s="46"/>
      <c r="AM724" s="46"/>
      <c r="AN724" s="46"/>
      <c r="AO724" s="46"/>
      <c r="AP724" s="46"/>
      <c r="AQ724" s="46"/>
      <c r="AR724" s="46"/>
      <c r="AS724" s="46"/>
      <c r="AT724" s="46"/>
      <c r="AU724" s="46"/>
      <c r="AV724" s="46"/>
      <c r="AW724" s="46"/>
      <c r="AX724" s="46"/>
      <c r="AY724" s="46"/>
      <c r="AZ724" s="46"/>
      <c r="BA724" s="46"/>
      <c r="BB724" s="46"/>
      <c r="BC724" s="46"/>
      <c r="BD724" s="46"/>
      <c r="BE724" s="46"/>
      <c r="BF724" s="46"/>
      <c r="BG724" s="46"/>
      <c r="BH724" s="46"/>
      <c r="BI724" s="46"/>
      <c r="BJ724" s="46"/>
    </row>
    <row r="725" spans="37:62">
      <c r="AK725" s="46"/>
      <c r="AL725" s="46"/>
      <c r="AM725" s="46"/>
      <c r="AN725" s="46"/>
      <c r="AO725" s="46"/>
      <c r="AP725" s="46"/>
      <c r="AQ725" s="46"/>
      <c r="AR725" s="46"/>
      <c r="AS725" s="46"/>
      <c r="AT725" s="46"/>
      <c r="AU725" s="46"/>
      <c r="AV725" s="46"/>
      <c r="AW725" s="46"/>
      <c r="AX725" s="46"/>
      <c r="AY725" s="46"/>
      <c r="AZ725" s="46"/>
      <c r="BA725" s="46"/>
      <c r="BB725" s="46"/>
      <c r="BC725" s="46"/>
      <c r="BD725" s="46"/>
      <c r="BE725" s="46"/>
      <c r="BF725" s="46"/>
      <c r="BG725" s="46"/>
      <c r="BH725" s="46"/>
      <c r="BI725" s="46"/>
      <c r="BJ725" s="46"/>
    </row>
    <row r="726" spans="37:62">
      <c r="AK726" s="46"/>
      <c r="AL726" s="46"/>
      <c r="AM726" s="46"/>
      <c r="AN726" s="46"/>
      <c r="AO726" s="46"/>
      <c r="AP726" s="46"/>
      <c r="AQ726" s="46"/>
      <c r="AR726" s="46"/>
      <c r="AS726" s="46"/>
      <c r="AT726" s="46"/>
      <c r="AU726" s="46"/>
      <c r="AV726" s="46"/>
      <c r="AW726" s="46"/>
      <c r="AX726" s="46"/>
      <c r="AY726" s="46"/>
      <c r="AZ726" s="46"/>
      <c r="BA726" s="46"/>
      <c r="BB726" s="46"/>
      <c r="BC726" s="46"/>
      <c r="BD726" s="46"/>
      <c r="BE726" s="46"/>
      <c r="BF726" s="46"/>
      <c r="BG726" s="46"/>
      <c r="BH726" s="46"/>
      <c r="BI726" s="46"/>
      <c r="BJ726" s="46"/>
    </row>
    <row r="727" spans="37:62">
      <c r="AK727" s="46"/>
      <c r="AL727" s="46"/>
      <c r="AM727" s="46"/>
      <c r="AN727" s="46"/>
      <c r="AO727" s="46"/>
      <c r="AP727" s="46"/>
      <c r="AQ727" s="46"/>
      <c r="AR727" s="46"/>
      <c r="AS727" s="46"/>
      <c r="AT727" s="46"/>
      <c r="AU727" s="46"/>
      <c r="AV727" s="46"/>
      <c r="AW727" s="46"/>
      <c r="AX727" s="46"/>
      <c r="AY727" s="46"/>
      <c r="AZ727" s="46"/>
      <c r="BA727" s="46"/>
      <c r="BB727" s="46"/>
      <c r="BC727" s="46"/>
      <c r="BD727" s="46"/>
      <c r="BE727" s="46"/>
      <c r="BF727" s="46"/>
      <c r="BG727" s="46"/>
      <c r="BH727" s="46"/>
      <c r="BI727" s="46"/>
      <c r="BJ727" s="46"/>
    </row>
    <row r="728" spans="37:62">
      <c r="AK728" s="46"/>
      <c r="AL728" s="46"/>
      <c r="AM728" s="46"/>
      <c r="AN728" s="46"/>
      <c r="AO728" s="46"/>
      <c r="AP728" s="46"/>
      <c r="AQ728" s="46"/>
      <c r="AR728" s="46"/>
      <c r="AS728" s="46"/>
      <c r="AT728" s="46"/>
      <c r="AU728" s="46"/>
      <c r="AV728" s="46"/>
      <c r="AW728" s="46"/>
      <c r="AX728" s="46"/>
      <c r="AY728" s="46"/>
      <c r="AZ728" s="46"/>
      <c r="BA728" s="46"/>
      <c r="BB728" s="46"/>
      <c r="BC728" s="46"/>
      <c r="BD728" s="46"/>
      <c r="BE728" s="46"/>
      <c r="BF728" s="46"/>
      <c r="BG728" s="46"/>
      <c r="BH728" s="46"/>
      <c r="BI728" s="46"/>
      <c r="BJ728" s="46"/>
    </row>
    <row r="729" spans="37:62">
      <c r="AK729" s="46"/>
      <c r="AL729" s="46"/>
      <c r="AM729" s="46"/>
      <c r="AN729" s="46"/>
      <c r="AO729" s="46"/>
      <c r="AP729" s="46"/>
      <c r="AQ729" s="46"/>
      <c r="AR729" s="46"/>
      <c r="AS729" s="46"/>
      <c r="AT729" s="46"/>
      <c r="AU729" s="46"/>
      <c r="AV729" s="46"/>
      <c r="AW729" s="46"/>
      <c r="AX729" s="46"/>
      <c r="AY729" s="46"/>
      <c r="AZ729" s="46"/>
      <c r="BA729" s="46"/>
      <c r="BB729" s="46"/>
      <c r="BC729" s="46"/>
      <c r="BD729" s="46"/>
      <c r="BE729" s="46"/>
      <c r="BF729" s="46"/>
      <c r="BG729" s="46"/>
      <c r="BH729" s="46"/>
      <c r="BI729" s="46"/>
      <c r="BJ729" s="46"/>
    </row>
    <row r="730" spans="37:62">
      <c r="AK730" s="46"/>
      <c r="AL730" s="46"/>
      <c r="AM730" s="46"/>
      <c r="AN730" s="46"/>
      <c r="AO730" s="46"/>
      <c r="AP730" s="46"/>
      <c r="AQ730" s="46"/>
      <c r="AR730" s="46"/>
      <c r="AS730" s="46"/>
      <c r="AT730" s="46"/>
      <c r="AU730" s="46"/>
      <c r="AV730" s="46"/>
      <c r="AW730" s="46"/>
      <c r="AX730" s="46"/>
      <c r="AY730" s="46"/>
      <c r="AZ730" s="46"/>
      <c r="BA730" s="46"/>
      <c r="BB730" s="46"/>
      <c r="BC730" s="46"/>
      <c r="BD730" s="46"/>
      <c r="BE730" s="46"/>
      <c r="BF730" s="46"/>
      <c r="BG730" s="46"/>
      <c r="BH730" s="46"/>
      <c r="BI730" s="46"/>
      <c r="BJ730" s="46"/>
    </row>
    <row r="731" spans="37:62">
      <c r="AK731" s="46"/>
      <c r="AL731" s="46"/>
      <c r="AM731" s="46"/>
      <c r="AN731" s="46"/>
      <c r="AO731" s="46"/>
      <c r="AP731" s="46"/>
      <c r="AQ731" s="46"/>
      <c r="AR731" s="46"/>
      <c r="AS731" s="46"/>
      <c r="AT731" s="46"/>
      <c r="AU731" s="46"/>
      <c r="AV731" s="46"/>
      <c r="AW731" s="46"/>
      <c r="AX731" s="46"/>
      <c r="AY731" s="46"/>
      <c r="AZ731" s="46"/>
      <c r="BA731" s="46"/>
      <c r="BB731" s="46"/>
      <c r="BC731" s="46"/>
      <c r="BD731" s="46"/>
      <c r="BE731" s="46"/>
      <c r="BF731" s="46"/>
      <c r="BG731" s="46"/>
      <c r="BH731" s="46"/>
      <c r="BI731" s="46"/>
      <c r="BJ731" s="46"/>
    </row>
    <row r="732" spans="37:62">
      <c r="AK732" s="46"/>
      <c r="AL732" s="46"/>
      <c r="AM732" s="46"/>
      <c r="AN732" s="46"/>
      <c r="AO732" s="46"/>
      <c r="AP732" s="46"/>
      <c r="AQ732" s="46"/>
      <c r="AR732" s="46"/>
      <c r="AS732" s="46"/>
      <c r="AT732" s="46"/>
      <c r="AU732" s="46"/>
      <c r="AV732" s="46"/>
      <c r="AW732" s="46"/>
      <c r="AX732" s="46"/>
      <c r="AY732" s="46"/>
      <c r="AZ732" s="46"/>
      <c r="BA732" s="46"/>
      <c r="BB732" s="46"/>
      <c r="BC732" s="46"/>
      <c r="BD732" s="46"/>
      <c r="BE732" s="46"/>
      <c r="BF732" s="46"/>
      <c r="BG732" s="46"/>
      <c r="BH732" s="46"/>
      <c r="BI732" s="46"/>
      <c r="BJ732" s="46"/>
    </row>
    <row r="733" spans="37:62">
      <c r="AK733" s="46"/>
      <c r="AL733" s="46"/>
      <c r="AM733" s="46"/>
      <c r="AN733" s="46"/>
      <c r="AO733" s="46"/>
      <c r="AP733" s="46"/>
      <c r="AQ733" s="46"/>
      <c r="AR733" s="46"/>
      <c r="AS733" s="46"/>
      <c r="AT733" s="46"/>
      <c r="AU733" s="46"/>
      <c r="AV733" s="46"/>
      <c r="AW733" s="46"/>
      <c r="AX733" s="46"/>
      <c r="AY733" s="46"/>
      <c r="AZ733" s="46"/>
      <c r="BA733" s="46"/>
      <c r="BB733" s="46"/>
      <c r="BC733" s="46"/>
      <c r="BD733" s="46"/>
      <c r="BE733" s="46"/>
      <c r="BF733" s="46"/>
      <c r="BG733" s="46"/>
      <c r="BH733" s="46"/>
      <c r="BI733" s="46"/>
      <c r="BJ733" s="46"/>
    </row>
    <row r="734" spans="37:62">
      <c r="AK734" s="46"/>
      <c r="AL734" s="46"/>
      <c r="AM734" s="46"/>
      <c r="AN734" s="46"/>
      <c r="AO734" s="46"/>
      <c r="AP734" s="46"/>
      <c r="AQ734" s="46"/>
      <c r="AR734" s="46"/>
      <c r="AS734" s="46"/>
      <c r="AT734" s="46"/>
      <c r="AU734" s="46"/>
      <c r="AV734" s="46"/>
      <c r="AW734" s="46"/>
      <c r="AX734" s="46"/>
      <c r="AY734" s="46"/>
      <c r="AZ734" s="46"/>
      <c r="BA734" s="46"/>
      <c r="BB734" s="46"/>
      <c r="BC734" s="46"/>
      <c r="BD734" s="46"/>
      <c r="BE734" s="46"/>
      <c r="BF734" s="46"/>
      <c r="BG734" s="46"/>
      <c r="BH734" s="46"/>
      <c r="BI734" s="46"/>
      <c r="BJ734" s="46"/>
    </row>
    <row r="735" spans="37:62">
      <c r="AK735" s="46"/>
      <c r="AL735" s="46"/>
      <c r="AM735" s="46"/>
      <c r="AN735" s="46"/>
      <c r="AO735" s="46"/>
      <c r="AP735" s="46"/>
      <c r="AQ735" s="46"/>
      <c r="AR735" s="46"/>
      <c r="AS735" s="46"/>
      <c r="AT735" s="46"/>
      <c r="AU735" s="46"/>
      <c r="AV735" s="46"/>
      <c r="AW735" s="46"/>
      <c r="AX735" s="46"/>
      <c r="AY735" s="46"/>
      <c r="AZ735" s="46"/>
      <c r="BA735" s="46"/>
      <c r="BB735" s="46"/>
      <c r="BC735" s="46"/>
      <c r="BD735" s="46"/>
      <c r="BE735" s="46"/>
      <c r="BF735" s="46"/>
      <c r="BG735" s="46"/>
      <c r="BH735" s="46"/>
      <c r="BI735" s="46"/>
      <c r="BJ735" s="46"/>
    </row>
    <row r="736" spans="37:62">
      <c r="AK736" s="46"/>
      <c r="AL736" s="46"/>
      <c r="AM736" s="46"/>
      <c r="AN736" s="46"/>
      <c r="AO736" s="46"/>
      <c r="AP736" s="46"/>
      <c r="AQ736" s="46"/>
      <c r="AR736" s="46"/>
      <c r="AS736" s="46"/>
      <c r="AT736" s="46"/>
      <c r="AU736" s="46"/>
      <c r="AV736" s="46"/>
      <c r="AW736" s="46"/>
      <c r="AX736" s="46"/>
      <c r="AY736" s="46"/>
      <c r="AZ736" s="46"/>
      <c r="BA736" s="46"/>
      <c r="BB736" s="46"/>
      <c r="BC736" s="46"/>
      <c r="BD736" s="46"/>
      <c r="BE736" s="46"/>
      <c r="BF736" s="46"/>
      <c r="BG736" s="46"/>
      <c r="BH736" s="46"/>
      <c r="BI736" s="46"/>
      <c r="BJ736" s="46"/>
    </row>
    <row r="737" spans="37:62">
      <c r="AK737" s="46"/>
      <c r="AL737" s="46"/>
      <c r="AM737" s="46"/>
      <c r="AN737" s="46"/>
      <c r="AO737" s="46"/>
      <c r="AP737" s="46"/>
      <c r="AQ737" s="46"/>
      <c r="AR737" s="46"/>
      <c r="AS737" s="46"/>
      <c r="AT737" s="46"/>
      <c r="AU737" s="46"/>
      <c r="AV737" s="46"/>
      <c r="AW737" s="46"/>
      <c r="AX737" s="46"/>
      <c r="AY737" s="46"/>
      <c r="AZ737" s="46"/>
      <c r="BA737" s="46"/>
      <c r="BB737" s="46"/>
      <c r="BC737" s="46"/>
      <c r="BD737" s="46"/>
      <c r="BE737" s="46"/>
      <c r="BF737" s="46"/>
      <c r="BG737" s="46"/>
      <c r="BH737" s="46"/>
      <c r="BI737" s="46"/>
      <c r="BJ737" s="46"/>
    </row>
    <row r="738" spans="37:62">
      <c r="AK738" s="46"/>
      <c r="AL738" s="46"/>
      <c r="AM738" s="46"/>
      <c r="AN738" s="46"/>
      <c r="AO738" s="46"/>
      <c r="AP738" s="46"/>
      <c r="AQ738" s="46"/>
      <c r="AR738" s="46"/>
      <c r="AS738" s="46"/>
      <c r="AT738" s="46"/>
      <c r="AU738" s="46"/>
      <c r="AV738" s="46"/>
      <c r="AW738" s="46"/>
      <c r="AX738" s="46"/>
      <c r="AY738" s="46"/>
      <c r="AZ738" s="46"/>
      <c r="BA738" s="46"/>
      <c r="BB738" s="46"/>
      <c r="BC738" s="46"/>
      <c r="BD738" s="46"/>
      <c r="BE738" s="46"/>
      <c r="BF738" s="46"/>
      <c r="BG738" s="46"/>
      <c r="BH738" s="46"/>
      <c r="BI738" s="46"/>
      <c r="BJ738" s="46"/>
    </row>
    <row r="739" spans="37:62">
      <c r="AK739" s="46"/>
      <c r="AL739" s="46"/>
      <c r="AM739" s="46"/>
      <c r="AN739" s="46"/>
      <c r="AO739" s="46"/>
      <c r="AP739" s="46"/>
      <c r="AQ739" s="46"/>
      <c r="AR739" s="46"/>
      <c r="AS739" s="46"/>
      <c r="AT739" s="46"/>
      <c r="AU739" s="46"/>
      <c r="AV739" s="46"/>
      <c r="AW739" s="46"/>
      <c r="AX739" s="46"/>
      <c r="AY739" s="46"/>
      <c r="AZ739" s="46"/>
      <c r="BA739" s="46"/>
      <c r="BB739" s="46"/>
      <c r="BC739" s="46"/>
      <c r="BD739" s="46"/>
      <c r="BE739" s="46"/>
      <c r="BF739" s="46"/>
      <c r="BG739" s="46"/>
      <c r="BH739" s="46"/>
      <c r="BI739" s="46"/>
      <c r="BJ739" s="46"/>
    </row>
    <row r="740" spans="37:62">
      <c r="AK740" s="46"/>
      <c r="AL740" s="46"/>
      <c r="AM740" s="46"/>
      <c r="AN740" s="46"/>
      <c r="AO740" s="46"/>
      <c r="AP740" s="46"/>
      <c r="AQ740" s="46"/>
      <c r="AR740" s="46"/>
      <c r="AS740" s="46"/>
      <c r="AT740" s="46"/>
      <c r="AU740" s="46"/>
      <c r="AV740" s="46"/>
      <c r="AW740" s="46"/>
      <c r="AX740" s="46"/>
      <c r="AY740" s="46"/>
      <c r="AZ740" s="46"/>
      <c r="BA740" s="46"/>
      <c r="BB740" s="46"/>
      <c r="BC740" s="46"/>
      <c r="BD740" s="46"/>
      <c r="BE740" s="46"/>
      <c r="BF740" s="46"/>
      <c r="BG740" s="46"/>
      <c r="BH740" s="46"/>
      <c r="BI740" s="46"/>
      <c r="BJ740" s="46"/>
    </row>
    <row r="741" spans="37:62">
      <c r="AK741" s="46"/>
      <c r="AL741" s="46"/>
      <c r="AM741" s="46"/>
      <c r="AN741" s="46"/>
      <c r="AO741" s="46"/>
      <c r="AP741" s="46"/>
      <c r="AQ741" s="46"/>
      <c r="AR741" s="46"/>
      <c r="AS741" s="46"/>
      <c r="AT741" s="46"/>
      <c r="AU741" s="46"/>
      <c r="AV741" s="46"/>
      <c r="AW741" s="46"/>
      <c r="AX741" s="46"/>
      <c r="AY741" s="46"/>
      <c r="AZ741" s="46"/>
      <c r="BA741" s="46"/>
      <c r="BB741" s="46"/>
      <c r="BC741" s="46"/>
      <c r="BD741" s="46"/>
      <c r="BE741" s="46"/>
      <c r="BF741" s="46"/>
      <c r="BG741" s="46"/>
      <c r="BH741" s="46"/>
      <c r="BI741" s="46"/>
      <c r="BJ741" s="46"/>
    </row>
    <row r="742" spans="37:62">
      <c r="AK742" s="46"/>
      <c r="AL742" s="46"/>
      <c r="AM742" s="46"/>
      <c r="AN742" s="46"/>
      <c r="AO742" s="46"/>
      <c r="AP742" s="46"/>
      <c r="AQ742" s="46"/>
      <c r="AR742" s="46"/>
      <c r="AS742" s="46"/>
      <c r="AT742" s="46"/>
      <c r="AU742" s="46"/>
      <c r="AV742" s="46"/>
      <c r="AW742" s="46"/>
      <c r="AX742" s="46"/>
      <c r="AY742" s="46"/>
      <c r="AZ742" s="46"/>
      <c r="BA742" s="46"/>
      <c r="BB742" s="46"/>
      <c r="BC742" s="46"/>
      <c r="BD742" s="46"/>
      <c r="BE742" s="46"/>
      <c r="BF742" s="46"/>
      <c r="BG742" s="46"/>
      <c r="BH742" s="46"/>
      <c r="BI742" s="46"/>
      <c r="BJ742" s="46"/>
    </row>
    <row r="743" spans="37:62">
      <c r="AK743" s="46"/>
      <c r="AL743" s="46"/>
      <c r="AM743" s="46"/>
      <c r="AN743" s="46"/>
      <c r="AO743" s="46"/>
      <c r="AP743" s="46"/>
      <c r="AQ743" s="46"/>
      <c r="AR743" s="46"/>
      <c r="AS743" s="46"/>
      <c r="AT743" s="46"/>
      <c r="AU743" s="46"/>
      <c r="AV743" s="46"/>
      <c r="AW743" s="46"/>
      <c r="AX743" s="46"/>
      <c r="AY743" s="46"/>
      <c r="AZ743" s="46"/>
      <c r="BA743" s="46"/>
      <c r="BB743" s="46"/>
      <c r="BC743" s="46"/>
      <c r="BD743" s="46"/>
      <c r="BE743" s="46"/>
      <c r="BF743" s="46"/>
      <c r="BG743" s="46"/>
      <c r="BH743" s="46"/>
      <c r="BI743" s="46"/>
      <c r="BJ743" s="46"/>
    </row>
    <row r="744" spans="37:62">
      <c r="AK744" s="46"/>
      <c r="AL744" s="46"/>
      <c r="AM744" s="46"/>
      <c r="AN744" s="46"/>
      <c r="AO744" s="46"/>
      <c r="AP744" s="46"/>
      <c r="AQ744" s="46"/>
      <c r="AR744" s="46"/>
      <c r="AS744" s="46"/>
      <c r="AT744" s="46"/>
      <c r="AU744" s="46"/>
      <c r="AV744" s="46"/>
      <c r="AW744" s="46"/>
      <c r="AX744" s="46"/>
      <c r="AY744" s="46"/>
      <c r="AZ744" s="46"/>
      <c r="BA744" s="46"/>
      <c r="BB744" s="46"/>
      <c r="BC744" s="46"/>
      <c r="BD744" s="46"/>
      <c r="BE744" s="46"/>
      <c r="BF744" s="46"/>
      <c r="BG744" s="46"/>
      <c r="BH744" s="46"/>
      <c r="BI744" s="46"/>
      <c r="BJ744" s="46"/>
    </row>
    <row r="745" spans="37:62">
      <c r="AK745" s="46"/>
      <c r="AL745" s="46"/>
      <c r="AM745" s="46"/>
      <c r="AN745" s="46"/>
      <c r="AO745" s="46"/>
      <c r="AP745" s="46"/>
      <c r="AQ745" s="46"/>
      <c r="AR745" s="46"/>
      <c r="AS745" s="46"/>
      <c r="AT745" s="46"/>
      <c r="AU745" s="46"/>
      <c r="AV745" s="46"/>
      <c r="AW745" s="46"/>
      <c r="AX745" s="46"/>
      <c r="AY745" s="46"/>
      <c r="AZ745" s="46"/>
      <c r="BA745" s="46"/>
      <c r="BB745" s="46"/>
      <c r="BC745" s="46"/>
      <c r="BD745" s="46"/>
      <c r="BE745" s="46"/>
      <c r="BF745" s="46"/>
      <c r="BG745" s="46"/>
      <c r="BH745" s="46"/>
      <c r="BI745" s="46"/>
      <c r="BJ745" s="46"/>
    </row>
    <row r="746" spans="37:62">
      <c r="AK746" s="46"/>
      <c r="AL746" s="46"/>
      <c r="AM746" s="46"/>
      <c r="AN746" s="46"/>
      <c r="AO746" s="46"/>
      <c r="AP746" s="46"/>
      <c r="AQ746" s="46"/>
      <c r="AR746" s="46"/>
      <c r="AS746" s="46"/>
      <c r="AT746" s="46"/>
      <c r="AU746" s="46"/>
      <c r="AV746" s="46"/>
      <c r="AW746" s="46"/>
      <c r="AX746" s="46"/>
      <c r="AY746" s="46"/>
      <c r="AZ746" s="46"/>
      <c r="BA746" s="46"/>
      <c r="BB746" s="46"/>
      <c r="BC746" s="46"/>
      <c r="BD746" s="46"/>
      <c r="BE746" s="46"/>
      <c r="BF746" s="46"/>
      <c r="BG746" s="46"/>
      <c r="BH746" s="46"/>
      <c r="BI746" s="46"/>
      <c r="BJ746" s="46"/>
    </row>
    <row r="747" spans="37:62">
      <c r="AK747" s="46"/>
      <c r="AL747" s="46"/>
      <c r="AM747" s="46"/>
      <c r="AN747" s="46"/>
      <c r="AO747" s="46"/>
      <c r="AP747" s="46"/>
      <c r="AQ747" s="46"/>
      <c r="AR747" s="46"/>
      <c r="AS747" s="46"/>
      <c r="AT747" s="46"/>
      <c r="AU747" s="46"/>
      <c r="AV747" s="46"/>
      <c r="AW747" s="46"/>
      <c r="AX747" s="46"/>
      <c r="AY747" s="46"/>
      <c r="AZ747" s="46"/>
      <c r="BA747" s="46"/>
      <c r="BB747" s="46"/>
      <c r="BC747" s="46"/>
      <c r="BD747" s="46"/>
      <c r="BE747" s="46"/>
      <c r="BF747" s="46"/>
      <c r="BG747" s="46"/>
      <c r="BH747" s="46"/>
      <c r="BI747" s="46"/>
      <c r="BJ747" s="46"/>
    </row>
    <row r="748" spans="37:62">
      <c r="AK748" s="46"/>
      <c r="AL748" s="46"/>
      <c r="AM748" s="46"/>
      <c r="AN748" s="46"/>
      <c r="AO748" s="46"/>
      <c r="AP748" s="46"/>
      <c r="AQ748" s="46"/>
      <c r="AR748" s="46"/>
      <c r="AS748" s="46"/>
      <c r="AT748" s="46"/>
      <c r="AU748" s="46"/>
      <c r="AV748" s="46"/>
      <c r="AW748" s="46"/>
      <c r="AX748" s="46"/>
      <c r="AY748" s="46"/>
      <c r="AZ748" s="46"/>
      <c r="BA748" s="46"/>
      <c r="BB748" s="46"/>
      <c r="BC748" s="46"/>
      <c r="BD748" s="46"/>
      <c r="BE748" s="46"/>
      <c r="BF748" s="46"/>
      <c r="BG748" s="46"/>
      <c r="BH748" s="46"/>
      <c r="BI748" s="46"/>
      <c r="BJ748" s="46"/>
    </row>
    <row r="749" spans="37:62">
      <c r="AK749" s="46"/>
      <c r="AL749" s="46"/>
      <c r="AM749" s="46"/>
      <c r="AN749" s="46"/>
      <c r="AO749" s="46"/>
      <c r="AP749" s="46"/>
      <c r="AQ749" s="46"/>
      <c r="AR749" s="46"/>
      <c r="AS749" s="46"/>
      <c r="AT749" s="46"/>
      <c r="AU749" s="46"/>
      <c r="AV749" s="46"/>
      <c r="AW749" s="46"/>
      <c r="AX749" s="46"/>
      <c r="AY749" s="46"/>
      <c r="AZ749" s="46"/>
      <c r="BA749" s="46"/>
      <c r="BB749" s="46"/>
      <c r="BC749" s="46"/>
      <c r="BD749" s="46"/>
      <c r="BE749" s="46"/>
      <c r="BF749" s="46"/>
      <c r="BG749" s="46"/>
      <c r="BH749" s="46"/>
      <c r="BI749" s="46"/>
      <c r="BJ749" s="46"/>
    </row>
    <row r="750" spans="37:62">
      <c r="AK750" s="46"/>
      <c r="AL750" s="46"/>
      <c r="AM750" s="46"/>
      <c r="AN750" s="46"/>
      <c r="AO750" s="46"/>
      <c r="AP750" s="46"/>
      <c r="AQ750" s="46"/>
      <c r="AR750" s="46"/>
      <c r="AS750" s="46"/>
      <c r="AT750" s="46"/>
      <c r="AU750" s="46"/>
      <c r="AV750" s="46"/>
      <c r="AW750" s="46"/>
      <c r="AX750" s="46"/>
      <c r="AY750" s="46"/>
      <c r="AZ750" s="46"/>
      <c r="BA750" s="46"/>
      <c r="BB750" s="46"/>
      <c r="BC750" s="46"/>
      <c r="BD750" s="46"/>
      <c r="BE750" s="46"/>
      <c r="BF750" s="46"/>
      <c r="BG750" s="46"/>
      <c r="BH750" s="46"/>
      <c r="BI750" s="46"/>
      <c r="BJ750" s="46"/>
    </row>
    <row r="751" spans="37:62">
      <c r="AK751" s="46"/>
      <c r="AL751" s="46"/>
      <c r="AM751" s="46"/>
      <c r="AN751" s="46"/>
      <c r="AO751" s="46"/>
      <c r="AP751" s="46"/>
      <c r="AQ751" s="46"/>
      <c r="AR751" s="46"/>
      <c r="AS751" s="46"/>
      <c r="AT751" s="46"/>
      <c r="AU751" s="46"/>
      <c r="AV751" s="46"/>
      <c r="AW751" s="46"/>
      <c r="AX751" s="46"/>
      <c r="AY751" s="46"/>
      <c r="AZ751" s="46"/>
      <c r="BA751" s="46"/>
      <c r="BB751" s="46"/>
      <c r="BC751" s="46"/>
      <c r="BD751" s="46"/>
      <c r="BE751" s="46"/>
      <c r="BF751" s="46"/>
      <c r="BG751" s="46"/>
      <c r="BH751" s="46"/>
      <c r="BI751" s="46"/>
      <c r="BJ751" s="46"/>
    </row>
    <row r="752" spans="37:62">
      <c r="AK752" s="46"/>
      <c r="AL752" s="46"/>
      <c r="AM752" s="46"/>
      <c r="AN752" s="46"/>
      <c r="AO752" s="46"/>
      <c r="AP752" s="46"/>
      <c r="AQ752" s="46"/>
      <c r="AR752" s="46"/>
      <c r="AS752" s="46"/>
      <c r="AT752" s="46"/>
      <c r="AU752" s="46"/>
      <c r="AV752" s="46"/>
      <c r="AW752" s="46"/>
      <c r="AX752" s="46"/>
      <c r="AY752" s="46"/>
      <c r="AZ752" s="46"/>
      <c r="BA752" s="46"/>
      <c r="BB752" s="46"/>
      <c r="BC752" s="46"/>
      <c r="BD752" s="46"/>
      <c r="BE752" s="46"/>
      <c r="BF752" s="46"/>
      <c r="BG752" s="46"/>
      <c r="BH752" s="46"/>
      <c r="BI752" s="46"/>
      <c r="BJ752" s="46"/>
    </row>
    <row r="753" spans="37:62">
      <c r="AK753" s="46"/>
      <c r="AL753" s="46"/>
      <c r="AM753" s="46"/>
      <c r="AN753" s="46"/>
      <c r="AO753" s="46"/>
      <c r="AP753" s="46"/>
      <c r="AQ753" s="46"/>
      <c r="AR753" s="46"/>
      <c r="AS753" s="46"/>
      <c r="AT753" s="46"/>
      <c r="AU753" s="46"/>
      <c r="AV753" s="46"/>
      <c r="AW753" s="46"/>
      <c r="AX753" s="46"/>
      <c r="AY753" s="46"/>
      <c r="AZ753" s="46"/>
      <c r="BA753" s="46"/>
      <c r="BB753" s="46"/>
      <c r="BC753" s="46"/>
      <c r="BD753" s="46"/>
      <c r="BE753" s="46"/>
      <c r="BF753" s="46"/>
      <c r="BG753" s="46"/>
      <c r="BH753" s="46"/>
      <c r="BI753" s="46"/>
      <c r="BJ753" s="46"/>
    </row>
    <row r="754" spans="37:62">
      <c r="AK754" s="46"/>
      <c r="AL754" s="46"/>
      <c r="AM754" s="46"/>
      <c r="AN754" s="46"/>
      <c r="AO754" s="46"/>
      <c r="AP754" s="46"/>
      <c r="AQ754" s="46"/>
      <c r="AR754" s="46"/>
      <c r="AS754" s="46"/>
      <c r="AT754" s="46"/>
      <c r="AU754" s="46"/>
      <c r="AV754" s="46"/>
      <c r="AW754" s="46"/>
      <c r="AX754" s="46"/>
      <c r="AY754" s="46"/>
      <c r="AZ754" s="46"/>
      <c r="BA754" s="46"/>
      <c r="BB754" s="46"/>
      <c r="BC754" s="46"/>
      <c r="BD754" s="46"/>
      <c r="BE754" s="46"/>
      <c r="BF754" s="46"/>
      <c r="BG754" s="46"/>
      <c r="BH754" s="46"/>
      <c r="BI754" s="46"/>
      <c r="BJ754" s="46"/>
    </row>
    <row r="755" spans="37:62">
      <c r="AK755" s="46"/>
      <c r="AL755" s="46"/>
      <c r="AM755" s="46"/>
      <c r="AN755" s="46"/>
      <c r="AO755" s="46"/>
      <c r="AP755" s="46"/>
      <c r="AQ755" s="46"/>
      <c r="AR755" s="46"/>
      <c r="AS755" s="46"/>
      <c r="AT755" s="46"/>
      <c r="AU755" s="46"/>
      <c r="AV755" s="46"/>
      <c r="AW755" s="46"/>
      <c r="AX755" s="46"/>
      <c r="AY755" s="46"/>
      <c r="AZ755" s="46"/>
      <c r="BA755" s="46"/>
      <c r="BB755" s="46"/>
      <c r="BC755" s="46"/>
      <c r="BD755" s="46"/>
      <c r="BE755" s="46"/>
      <c r="BF755" s="46"/>
      <c r="BG755" s="46"/>
      <c r="BH755" s="46"/>
      <c r="BI755" s="46"/>
      <c r="BJ755" s="46"/>
    </row>
    <row r="756" spans="37:62">
      <c r="AK756" s="46"/>
      <c r="AL756" s="46"/>
      <c r="AM756" s="46"/>
      <c r="AN756" s="46"/>
      <c r="AO756" s="46"/>
      <c r="AP756" s="46"/>
      <c r="AQ756" s="46"/>
      <c r="AR756" s="46"/>
      <c r="AS756" s="46"/>
      <c r="AT756" s="46"/>
      <c r="AU756" s="46"/>
      <c r="AV756" s="46"/>
      <c r="AW756" s="46"/>
      <c r="AX756" s="46"/>
      <c r="AY756" s="46"/>
      <c r="AZ756" s="46"/>
      <c r="BA756" s="46"/>
      <c r="BB756" s="46"/>
      <c r="BC756" s="46"/>
      <c r="BD756" s="46"/>
      <c r="BE756" s="46"/>
      <c r="BF756" s="46"/>
      <c r="BG756" s="46"/>
      <c r="BH756" s="46"/>
      <c r="BI756" s="46"/>
      <c r="BJ756" s="46"/>
    </row>
    <row r="757" spans="37:62">
      <c r="AK757" s="46"/>
      <c r="AL757" s="46"/>
      <c r="AM757" s="46"/>
      <c r="AN757" s="46"/>
      <c r="AO757" s="46"/>
      <c r="AP757" s="46"/>
      <c r="AQ757" s="46"/>
      <c r="AR757" s="46"/>
      <c r="AS757" s="46"/>
      <c r="AT757" s="46"/>
      <c r="AU757" s="46"/>
      <c r="AV757" s="46"/>
      <c r="AW757" s="46"/>
      <c r="AX757" s="46"/>
      <c r="AY757" s="46"/>
      <c r="AZ757" s="46"/>
      <c r="BA757" s="46"/>
      <c r="BB757" s="46"/>
      <c r="BC757" s="46"/>
      <c r="BD757" s="46"/>
      <c r="BE757" s="46"/>
      <c r="BF757" s="46"/>
      <c r="BG757" s="46"/>
      <c r="BH757" s="46"/>
      <c r="BI757" s="46"/>
      <c r="BJ757" s="46"/>
    </row>
    <row r="758" spans="37:62">
      <c r="AK758" s="46"/>
      <c r="AL758" s="46"/>
      <c r="AM758" s="46"/>
      <c r="AN758" s="46"/>
      <c r="AO758" s="46"/>
      <c r="AP758" s="46"/>
      <c r="AQ758" s="46"/>
      <c r="AR758" s="46"/>
      <c r="AS758" s="46"/>
      <c r="AT758" s="46"/>
      <c r="AU758" s="46"/>
      <c r="AV758" s="46"/>
      <c r="AW758" s="46"/>
      <c r="AX758" s="46"/>
      <c r="AY758" s="46"/>
      <c r="AZ758" s="46"/>
      <c r="BA758" s="46"/>
      <c r="BB758" s="46"/>
      <c r="BC758" s="46"/>
      <c r="BD758" s="46"/>
      <c r="BE758" s="46"/>
      <c r="BF758" s="46"/>
      <c r="BG758" s="46"/>
      <c r="BH758" s="46"/>
      <c r="BI758" s="46"/>
      <c r="BJ758" s="46"/>
    </row>
    <row r="759" spans="37:62">
      <c r="AK759" s="46"/>
      <c r="AL759" s="46"/>
      <c r="AM759" s="46"/>
      <c r="AN759" s="46"/>
      <c r="AO759" s="46"/>
      <c r="AP759" s="46"/>
      <c r="AQ759" s="46"/>
      <c r="AR759" s="46"/>
      <c r="AS759" s="46"/>
      <c r="AT759" s="46"/>
      <c r="AU759" s="46"/>
      <c r="AV759" s="46"/>
      <c r="AW759" s="46"/>
      <c r="AX759" s="46"/>
      <c r="AY759" s="46"/>
      <c r="AZ759" s="46"/>
      <c r="BA759" s="46"/>
      <c r="BB759" s="46"/>
      <c r="BC759" s="46"/>
      <c r="BD759" s="46"/>
      <c r="BE759" s="46"/>
      <c r="BF759" s="46"/>
      <c r="BG759" s="46"/>
      <c r="BH759" s="46"/>
      <c r="BI759" s="46"/>
      <c r="BJ759" s="46"/>
    </row>
    <row r="760" spans="37:62">
      <c r="AK760" s="46"/>
      <c r="AL760" s="46"/>
      <c r="AM760" s="46"/>
      <c r="AN760" s="46"/>
      <c r="AO760" s="46"/>
      <c r="AP760" s="46"/>
      <c r="AQ760" s="46"/>
      <c r="AR760" s="46"/>
      <c r="AS760" s="46"/>
      <c r="AT760" s="46"/>
      <c r="AU760" s="46"/>
      <c r="AV760" s="46"/>
      <c r="AW760" s="46"/>
      <c r="AX760" s="46"/>
      <c r="AY760" s="46"/>
      <c r="AZ760" s="46"/>
      <c r="BA760" s="46"/>
      <c r="BB760" s="46"/>
      <c r="BC760" s="46"/>
      <c r="BD760" s="46"/>
      <c r="BE760" s="46"/>
      <c r="BF760" s="46"/>
      <c r="BG760" s="46"/>
      <c r="BH760" s="46"/>
      <c r="BI760" s="46"/>
      <c r="BJ760" s="46"/>
    </row>
    <row r="761" spans="37:62">
      <c r="AK761" s="46"/>
      <c r="AL761" s="46"/>
      <c r="AM761" s="46"/>
      <c r="AN761" s="46"/>
      <c r="AO761" s="46"/>
      <c r="AP761" s="46"/>
      <c r="AQ761" s="46"/>
      <c r="AR761" s="46"/>
      <c r="AS761" s="46"/>
      <c r="AT761" s="46"/>
      <c r="AU761" s="46"/>
      <c r="AV761" s="46"/>
      <c r="AW761" s="46"/>
      <c r="AX761" s="46"/>
      <c r="AY761" s="46"/>
      <c r="AZ761" s="46"/>
      <c r="BA761" s="46"/>
      <c r="BB761" s="46"/>
      <c r="BC761" s="46"/>
      <c r="BD761" s="46"/>
      <c r="BE761" s="46"/>
      <c r="BF761" s="46"/>
      <c r="BG761" s="46"/>
      <c r="BH761" s="46"/>
      <c r="BI761" s="46"/>
      <c r="BJ761" s="46"/>
    </row>
    <row r="762" spans="37:62">
      <c r="AK762" s="46"/>
      <c r="AL762" s="46"/>
      <c r="AM762" s="46"/>
      <c r="AN762" s="46"/>
      <c r="AO762" s="46"/>
      <c r="AP762" s="46"/>
      <c r="AQ762" s="46"/>
      <c r="AR762" s="46"/>
      <c r="AS762" s="46"/>
      <c r="AT762" s="46"/>
      <c r="AU762" s="46"/>
      <c r="AV762" s="46"/>
      <c r="AW762" s="46"/>
      <c r="AX762" s="46"/>
      <c r="AY762" s="46"/>
      <c r="AZ762" s="46"/>
      <c r="BA762" s="46"/>
      <c r="BB762" s="46"/>
      <c r="BC762" s="46"/>
      <c r="BD762" s="46"/>
      <c r="BE762" s="46"/>
      <c r="BF762" s="46"/>
      <c r="BG762" s="46"/>
      <c r="BH762" s="46"/>
      <c r="BI762" s="46"/>
      <c r="BJ762" s="46"/>
    </row>
    <row r="763" spans="37:62">
      <c r="AK763" s="46"/>
      <c r="AL763" s="46"/>
      <c r="AM763" s="46"/>
      <c r="AN763" s="46"/>
      <c r="AO763" s="46"/>
      <c r="AP763" s="46"/>
      <c r="AQ763" s="46"/>
      <c r="AR763" s="46"/>
      <c r="AS763" s="46"/>
      <c r="AT763" s="46"/>
      <c r="AU763" s="46"/>
      <c r="AV763" s="46"/>
      <c r="AW763" s="46"/>
      <c r="AX763" s="46"/>
      <c r="AY763" s="46"/>
      <c r="AZ763" s="46"/>
      <c r="BA763" s="46"/>
      <c r="BB763" s="46"/>
      <c r="BC763" s="46"/>
      <c r="BD763" s="46"/>
      <c r="BE763" s="46"/>
      <c r="BF763" s="46"/>
      <c r="BG763" s="46"/>
      <c r="BH763" s="46"/>
      <c r="BI763" s="46"/>
      <c r="BJ763" s="46"/>
    </row>
    <row r="764" spans="37:62">
      <c r="AK764" s="46"/>
      <c r="AL764" s="46"/>
      <c r="AM764" s="46"/>
      <c r="AN764" s="46"/>
      <c r="AO764" s="46"/>
      <c r="AP764" s="46"/>
      <c r="AQ764" s="46"/>
      <c r="AR764" s="46"/>
      <c r="AS764" s="46"/>
      <c r="AT764" s="46"/>
      <c r="AU764" s="46"/>
      <c r="AV764" s="46"/>
      <c r="AW764" s="46"/>
      <c r="AX764" s="46"/>
      <c r="AY764" s="46"/>
      <c r="AZ764" s="46"/>
      <c r="BA764" s="46"/>
      <c r="BB764" s="46"/>
      <c r="BC764" s="46"/>
      <c r="BD764" s="46"/>
      <c r="BE764" s="46"/>
      <c r="BF764" s="46"/>
      <c r="BG764" s="46"/>
      <c r="BH764" s="46"/>
      <c r="BI764" s="46"/>
      <c r="BJ764" s="46"/>
    </row>
    <row r="765" spans="37:62">
      <c r="AK765" s="46"/>
      <c r="AL765" s="46"/>
      <c r="AM765" s="46"/>
      <c r="AN765" s="46"/>
      <c r="AO765" s="46"/>
      <c r="AP765" s="46"/>
      <c r="AQ765" s="46"/>
      <c r="AR765" s="46"/>
      <c r="AS765" s="46"/>
      <c r="AT765" s="46"/>
      <c r="AU765" s="46"/>
      <c r="AV765" s="46"/>
      <c r="AW765" s="46"/>
      <c r="AX765" s="46"/>
      <c r="AY765" s="46"/>
      <c r="AZ765" s="46"/>
      <c r="BA765" s="46"/>
      <c r="BB765" s="46"/>
      <c r="BC765" s="46"/>
      <c r="BD765" s="46"/>
      <c r="BE765" s="46"/>
      <c r="BF765" s="46"/>
      <c r="BG765" s="46"/>
      <c r="BH765" s="46"/>
      <c r="BI765" s="46"/>
      <c r="BJ765" s="46"/>
    </row>
    <row r="766" spans="37:62">
      <c r="AK766" s="46"/>
      <c r="AL766" s="46"/>
      <c r="AM766" s="46"/>
      <c r="AN766" s="46"/>
      <c r="AO766" s="46"/>
      <c r="AP766" s="46"/>
      <c r="AQ766" s="46"/>
      <c r="AR766" s="46"/>
      <c r="AS766" s="46"/>
      <c r="AT766" s="46"/>
      <c r="AU766" s="46"/>
      <c r="AV766" s="46"/>
      <c r="AW766" s="46"/>
      <c r="AX766" s="46"/>
      <c r="AY766" s="46"/>
      <c r="AZ766" s="46"/>
      <c r="BA766" s="46"/>
      <c r="BB766" s="46"/>
      <c r="BC766" s="46"/>
      <c r="BD766" s="46"/>
      <c r="BE766" s="46"/>
      <c r="BF766" s="46"/>
      <c r="BG766" s="46"/>
      <c r="BH766" s="46"/>
      <c r="BI766" s="46"/>
      <c r="BJ766" s="46"/>
    </row>
    <row r="767" spans="37:62">
      <c r="AK767" s="46"/>
      <c r="AL767" s="46"/>
      <c r="AM767" s="46"/>
      <c r="AN767" s="46"/>
      <c r="AO767" s="46"/>
      <c r="AP767" s="46"/>
      <c r="AQ767" s="46"/>
      <c r="AR767" s="46"/>
      <c r="AS767" s="46"/>
      <c r="AT767" s="46"/>
      <c r="AU767" s="46"/>
      <c r="AV767" s="46"/>
      <c r="AW767" s="46"/>
      <c r="AX767" s="46"/>
      <c r="AY767" s="46"/>
      <c r="AZ767" s="46"/>
      <c r="BA767" s="46"/>
      <c r="BB767" s="46"/>
      <c r="BC767" s="46"/>
      <c r="BD767" s="46"/>
      <c r="BE767" s="46"/>
      <c r="BF767" s="46"/>
      <c r="BG767" s="46"/>
      <c r="BH767" s="46"/>
      <c r="BI767" s="46"/>
      <c r="BJ767" s="46"/>
    </row>
    <row r="768" spans="37:62">
      <c r="AK768" s="46"/>
      <c r="AL768" s="46"/>
      <c r="AM768" s="46"/>
      <c r="AN768" s="46"/>
      <c r="AO768" s="46"/>
      <c r="AP768" s="46"/>
      <c r="AQ768" s="46"/>
      <c r="AR768" s="46"/>
      <c r="AS768" s="46"/>
      <c r="AT768" s="46"/>
      <c r="AU768" s="46"/>
      <c r="AV768" s="46"/>
      <c r="AW768" s="46"/>
      <c r="AX768" s="46"/>
      <c r="AY768" s="46"/>
      <c r="AZ768" s="46"/>
      <c r="BA768" s="46"/>
      <c r="BB768" s="46"/>
      <c r="BC768" s="46"/>
      <c r="BD768" s="46"/>
      <c r="BE768" s="46"/>
      <c r="BF768" s="46"/>
      <c r="BG768" s="46"/>
      <c r="BH768" s="46"/>
      <c r="BI768" s="46"/>
      <c r="BJ768" s="46"/>
    </row>
    <row r="769" spans="37:62">
      <c r="AK769" s="46"/>
      <c r="AL769" s="46"/>
      <c r="AM769" s="46"/>
      <c r="AN769" s="46"/>
      <c r="AO769" s="46"/>
      <c r="AP769" s="46"/>
      <c r="AQ769" s="46"/>
      <c r="AR769" s="46"/>
      <c r="AS769" s="46"/>
      <c r="AT769" s="46"/>
      <c r="AU769" s="46"/>
      <c r="AV769" s="46"/>
      <c r="AW769" s="46"/>
      <c r="AX769" s="46"/>
      <c r="AY769" s="46"/>
      <c r="AZ769" s="46"/>
      <c r="BA769" s="46"/>
      <c r="BB769" s="46"/>
      <c r="BC769" s="46"/>
      <c r="BD769" s="46"/>
      <c r="BE769" s="46"/>
      <c r="BF769" s="46"/>
      <c r="BG769" s="46"/>
      <c r="BH769" s="46"/>
      <c r="BI769" s="46"/>
      <c r="BJ769" s="46"/>
    </row>
    <row r="770" spans="37:62">
      <c r="AK770" s="46"/>
      <c r="AL770" s="46"/>
      <c r="AM770" s="46"/>
      <c r="AN770" s="46"/>
      <c r="AO770" s="46"/>
      <c r="AP770" s="46"/>
      <c r="AQ770" s="46"/>
      <c r="AR770" s="46"/>
      <c r="AS770" s="46"/>
      <c r="AT770" s="46"/>
      <c r="AU770" s="46"/>
      <c r="AV770" s="46"/>
      <c r="AW770" s="46"/>
      <c r="AX770" s="46"/>
      <c r="AY770" s="46"/>
      <c r="AZ770" s="46"/>
      <c r="BA770" s="46"/>
      <c r="BB770" s="46"/>
      <c r="BC770" s="46"/>
      <c r="BD770" s="46"/>
      <c r="BE770" s="46"/>
      <c r="BF770" s="46"/>
      <c r="BG770" s="46"/>
      <c r="BH770" s="46"/>
      <c r="BI770" s="46"/>
      <c r="BJ770" s="46"/>
    </row>
    <row r="771" spans="37:62">
      <c r="AK771" s="46"/>
      <c r="AL771" s="46"/>
      <c r="AM771" s="46"/>
      <c r="AN771" s="46"/>
      <c r="AO771" s="46"/>
      <c r="AP771" s="46"/>
      <c r="AQ771" s="46"/>
      <c r="AR771" s="46"/>
      <c r="AS771" s="46"/>
      <c r="AT771" s="46"/>
      <c r="AU771" s="46"/>
      <c r="AV771" s="46"/>
      <c r="AW771" s="46"/>
      <c r="AX771" s="46"/>
      <c r="AY771" s="46"/>
      <c r="AZ771" s="46"/>
      <c r="BA771" s="46"/>
      <c r="BB771" s="46"/>
      <c r="BC771" s="46"/>
      <c r="BD771" s="46"/>
      <c r="BE771" s="46"/>
      <c r="BF771" s="46"/>
      <c r="BG771" s="46"/>
      <c r="BH771" s="46"/>
      <c r="BI771" s="46"/>
      <c r="BJ771" s="46"/>
    </row>
    <row r="772" spans="37:62">
      <c r="AK772" s="46"/>
      <c r="AL772" s="46"/>
      <c r="AM772" s="46"/>
      <c r="AN772" s="46"/>
      <c r="AO772" s="46"/>
      <c r="AP772" s="46"/>
      <c r="AQ772" s="46"/>
      <c r="AR772" s="46"/>
      <c r="AS772" s="46"/>
      <c r="AT772" s="46"/>
      <c r="AU772" s="46"/>
      <c r="AV772" s="46"/>
      <c r="AW772" s="46"/>
      <c r="AX772" s="46"/>
      <c r="AY772" s="46"/>
      <c r="AZ772" s="46"/>
      <c r="BA772" s="46"/>
      <c r="BB772" s="46"/>
      <c r="BC772" s="46"/>
      <c r="BD772" s="46"/>
      <c r="BE772" s="46"/>
      <c r="BF772" s="46"/>
      <c r="BG772" s="46"/>
      <c r="BH772" s="46"/>
      <c r="BI772" s="46"/>
      <c r="BJ772" s="46"/>
    </row>
    <row r="773" spans="37:62">
      <c r="AK773" s="46"/>
      <c r="AL773" s="46"/>
      <c r="AM773" s="46"/>
      <c r="AN773" s="46"/>
      <c r="AO773" s="46"/>
      <c r="AP773" s="46"/>
      <c r="AQ773" s="46"/>
      <c r="AR773" s="46"/>
      <c r="AS773" s="46"/>
      <c r="AT773" s="46"/>
      <c r="AU773" s="46"/>
      <c r="AV773" s="46"/>
      <c r="AW773" s="46"/>
      <c r="AX773" s="46"/>
      <c r="AY773" s="46"/>
      <c r="AZ773" s="46"/>
      <c r="BA773" s="46"/>
      <c r="BB773" s="46"/>
      <c r="BC773" s="46"/>
      <c r="BD773" s="46"/>
      <c r="BE773" s="46"/>
      <c r="BF773" s="46"/>
      <c r="BG773" s="46"/>
      <c r="BH773" s="46"/>
      <c r="BI773" s="46"/>
      <c r="BJ773" s="46"/>
    </row>
    <row r="774" spans="37:62">
      <c r="AK774" s="46"/>
      <c r="AL774" s="46"/>
      <c r="AM774" s="46"/>
      <c r="AN774" s="46"/>
      <c r="AO774" s="46"/>
      <c r="AP774" s="46"/>
      <c r="AQ774" s="46"/>
      <c r="AR774" s="46"/>
      <c r="AS774" s="46"/>
      <c r="AT774" s="46"/>
      <c r="AU774" s="46"/>
      <c r="AV774" s="46"/>
      <c r="AW774" s="46"/>
      <c r="AX774" s="46"/>
      <c r="AY774" s="46"/>
      <c r="AZ774" s="46"/>
      <c r="BA774" s="46"/>
      <c r="BB774" s="46"/>
      <c r="BC774" s="46"/>
      <c r="BD774" s="46"/>
      <c r="BE774" s="46"/>
      <c r="BF774" s="46"/>
      <c r="BG774" s="46"/>
      <c r="BH774" s="46"/>
      <c r="BI774" s="46"/>
      <c r="BJ774" s="46"/>
    </row>
    <row r="775" spans="37:62">
      <c r="AK775" s="46"/>
      <c r="AL775" s="46"/>
      <c r="AM775" s="46"/>
      <c r="AN775" s="46"/>
      <c r="AO775" s="46"/>
      <c r="AP775" s="46"/>
      <c r="AQ775" s="46"/>
      <c r="AR775" s="46"/>
      <c r="AS775" s="46"/>
      <c r="AT775" s="46"/>
      <c r="AU775" s="46"/>
      <c r="AV775" s="46"/>
      <c r="AW775" s="46"/>
      <c r="AX775" s="46"/>
      <c r="AY775" s="46"/>
      <c r="AZ775" s="46"/>
      <c r="BA775" s="46"/>
      <c r="BB775" s="46"/>
      <c r="BC775" s="46"/>
      <c r="BD775" s="46"/>
      <c r="BE775" s="46"/>
      <c r="BF775" s="46"/>
      <c r="BG775" s="46"/>
      <c r="BH775" s="46"/>
      <c r="BI775" s="46"/>
      <c r="BJ775" s="46"/>
    </row>
    <row r="776" spans="37:62">
      <c r="AK776" s="46"/>
      <c r="AL776" s="46"/>
      <c r="AM776" s="46"/>
      <c r="AN776" s="46"/>
      <c r="AO776" s="46"/>
      <c r="AP776" s="46"/>
      <c r="AQ776" s="46"/>
      <c r="AR776" s="46"/>
      <c r="AS776" s="46"/>
      <c r="AT776" s="46"/>
      <c r="AU776" s="46"/>
      <c r="AV776" s="46"/>
      <c r="AW776" s="46"/>
      <c r="AX776" s="46"/>
      <c r="AY776" s="46"/>
      <c r="AZ776" s="46"/>
      <c r="BA776" s="46"/>
      <c r="BB776" s="46"/>
      <c r="BC776" s="46"/>
      <c r="BD776" s="46"/>
      <c r="BE776" s="46"/>
      <c r="BF776" s="46"/>
      <c r="BG776" s="46"/>
      <c r="BH776" s="46"/>
      <c r="BI776" s="46"/>
      <c r="BJ776" s="46"/>
    </row>
    <row r="777" spans="37:62">
      <c r="AK777" s="46"/>
      <c r="AL777" s="46"/>
      <c r="AM777" s="46"/>
      <c r="AN777" s="46"/>
      <c r="AO777" s="46"/>
      <c r="AP777" s="46"/>
      <c r="AQ777" s="46"/>
      <c r="AR777" s="46"/>
      <c r="AS777" s="46"/>
      <c r="AT777" s="46"/>
      <c r="AU777" s="46"/>
      <c r="AV777" s="46"/>
      <c r="AW777" s="46"/>
      <c r="AX777" s="46"/>
      <c r="AY777" s="46"/>
      <c r="AZ777" s="46"/>
      <c r="BA777" s="46"/>
      <c r="BB777" s="46"/>
      <c r="BC777" s="46"/>
      <c r="BD777" s="46"/>
      <c r="BE777" s="46"/>
      <c r="BF777" s="46"/>
      <c r="BG777" s="46"/>
      <c r="BH777" s="46"/>
      <c r="BI777" s="46"/>
      <c r="BJ777" s="46"/>
    </row>
    <row r="778" spans="37:62">
      <c r="AK778" s="46"/>
      <c r="AL778" s="46"/>
      <c r="AM778" s="46"/>
      <c r="AN778" s="46"/>
      <c r="AO778" s="46"/>
      <c r="AP778" s="46"/>
      <c r="AQ778" s="46"/>
      <c r="AR778" s="46"/>
      <c r="AS778" s="46"/>
      <c r="AT778" s="46"/>
      <c r="AU778" s="46"/>
      <c r="AV778" s="46"/>
      <c r="AW778" s="46"/>
      <c r="AX778" s="46"/>
      <c r="AY778" s="46"/>
      <c r="AZ778" s="46"/>
      <c r="BA778" s="46"/>
      <c r="BB778" s="46"/>
      <c r="BC778" s="46"/>
      <c r="BD778" s="46"/>
      <c r="BE778" s="46"/>
      <c r="BF778" s="46"/>
      <c r="BG778" s="46"/>
      <c r="BH778" s="46"/>
      <c r="BI778" s="46"/>
      <c r="BJ778" s="46"/>
    </row>
    <row r="779" spans="37:62">
      <c r="AK779" s="46"/>
      <c r="AL779" s="46"/>
      <c r="AM779" s="46"/>
      <c r="AN779" s="46"/>
      <c r="AO779" s="46"/>
      <c r="AP779" s="46"/>
      <c r="AQ779" s="46"/>
      <c r="AR779" s="46"/>
      <c r="AS779" s="46"/>
      <c r="AT779" s="46"/>
      <c r="AU779" s="46"/>
      <c r="AV779" s="46"/>
      <c r="AW779" s="46"/>
      <c r="AX779" s="46"/>
      <c r="AY779" s="46"/>
      <c r="AZ779" s="46"/>
      <c r="BA779" s="46"/>
      <c r="BB779" s="46"/>
      <c r="BC779" s="46"/>
      <c r="BD779" s="46"/>
      <c r="BE779" s="46"/>
      <c r="BF779" s="46"/>
      <c r="BG779" s="46"/>
      <c r="BH779" s="46"/>
      <c r="BI779" s="46"/>
      <c r="BJ779" s="46"/>
    </row>
    <row r="780" spans="37:62">
      <c r="AK780" s="46"/>
      <c r="AL780" s="46"/>
      <c r="AM780" s="46"/>
      <c r="AN780" s="46"/>
      <c r="AO780" s="46"/>
      <c r="AP780" s="46"/>
      <c r="AQ780" s="46"/>
      <c r="AR780" s="46"/>
      <c r="AS780" s="46"/>
      <c r="AT780" s="46"/>
      <c r="AU780" s="46"/>
      <c r="AV780" s="46"/>
      <c r="AW780" s="46"/>
      <c r="AX780" s="46"/>
      <c r="AY780" s="46"/>
      <c r="AZ780" s="46"/>
      <c r="BA780" s="46"/>
      <c r="BB780" s="46"/>
      <c r="BC780" s="46"/>
      <c r="BD780" s="46"/>
      <c r="BE780" s="46"/>
      <c r="BF780" s="46"/>
      <c r="BG780" s="46"/>
      <c r="BH780" s="46"/>
      <c r="BI780" s="46"/>
      <c r="BJ780" s="46"/>
    </row>
    <row r="781" spans="37:62">
      <c r="AK781" s="46"/>
      <c r="AL781" s="46"/>
      <c r="AM781" s="46"/>
      <c r="AN781" s="46"/>
      <c r="AO781" s="46"/>
      <c r="AP781" s="46"/>
      <c r="AQ781" s="46"/>
      <c r="AR781" s="46"/>
      <c r="AS781" s="46"/>
      <c r="AT781" s="46"/>
      <c r="AU781" s="46"/>
      <c r="AV781" s="46"/>
      <c r="AW781" s="46"/>
      <c r="AX781" s="46"/>
      <c r="AY781" s="46"/>
      <c r="AZ781" s="46"/>
      <c r="BA781" s="46"/>
      <c r="BB781" s="46"/>
      <c r="BC781" s="46"/>
      <c r="BD781" s="46"/>
      <c r="BE781" s="46"/>
      <c r="BF781" s="46"/>
      <c r="BG781" s="46"/>
      <c r="BH781" s="46"/>
      <c r="BI781" s="46"/>
      <c r="BJ781" s="46"/>
    </row>
    <row r="782" spans="37:62">
      <c r="AK782" s="46"/>
      <c r="AL782" s="46"/>
      <c r="AM782" s="46"/>
      <c r="AN782" s="46"/>
      <c r="AO782" s="46"/>
      <c r="AP782" s="46"/>
      <c r="AQ782" s="46"/>
      <c r="AR782" s="46"/>
      <c r="AS782" s="46"/>
      <c r="AT782" s="46"/>
      <c r="AU782" s="46"/>
      <c r="AV782" s="46"/>
      <c r="AW782" s="46"/>
      <c r="AX782" s="46"/>
      <c r="AY782" s="46"/>
      <c r="AZ782" s="46"/>
      <c r="BA782" s="46"/>
      <c r="BB782" s="46"/>
      <c r="BC782" s="46"/>
      <c r="BD782" s="46"/>
      <c r="BE782" s="46"/>
      <c r="BF782" s="46"/>
      <c r="BG782" s="46"/>
      <c r="BH782" s="46"/>
      <c r="BI782" s="46"/>
      <c r="BJ782" s="46"/>
    </row>
    <row r="783" spans="37:62">
      <c r="AK783" s="46"/>
      <c r="AL783" s="46"/>
      <c r="AM783" s="46"/>
      <c r="AN783" s="46"/>
      <c r="AO783" s="46"/>
      <c r="AP783" s="46"/>
      <c r="AQ783" s="46"/>
      <c r="AR783" s="46"/>
      <c r="AS783" s="46"/>
      <c r="AT783" s="46"/>
      <c r="AU783" s="46"/>
      <c r="AV783" s="46"/>
      <c r="AW783" s="46"/>
      <c r="AX783" s="46"/>
      <c r="AY783" s="46"/>
      <c r="AZ783" s="46"/>
      <c r="BA783" s="46"/>
      <c r="BB783" s="46"/>
      <c r="BC783" s="46"/>
      <c r="BD783" s="46"/>
      <c r="BE783" s="46"/>
      <c r="BF783" s="46"/>
      <c r="BG783" s="46"/>
      <c r="BH783" s="46"/>
      <c r="BI783" s="46"/>
      <c r="BJ783" s="46"/>
    </row>
    <row r="784" spans="37:62">
      <c r="AK784" s="46"/>
      <c r="AL784" s="46"/>
      <c r="AM784" s="46"/>
      <c r="AN784" s="46"/>
      <c r="AO784" s="46"/>
      <c r="AP784" s="46"/>
      <c r="AQ784" s="46"/>
      <c r="AR784" s="46"/>
      <c r="AS784" s="46"/>
      <c r="AT784" s="46"/>
      <c r="AU784" s="46"/>
      <c r="AV784" s="46"/>
      <c r="AW784" s="46"/>
      <c r="AX784" s="46"/>
      <c r="AY784" s="46"/>
      <c r="AZ784" s="46"/>
      <c r="BA784" s="46"/>
      <c r="BB784" s="46"/>
      <c r="BC784" s="46"/>
      <c r="BD784" s="46"/>
      <c r="BE784" s="46"/>
      <c r="BF784" s="46"/>
      <c r="BG784" s="46"/>
      <c r="BH784" s="46"/>
      <c r="BI784" s="46"/>
      <c r="BJ784" s="46"/>
    </row>
    <row r="785" spans="37:62">
      <c r="AK785" s="46"/>
      <c r="AL785" s="46"/>
      <c r="AM785" s="46"/>
      <c r="AN785" s="46"/>
      <c r="AO785" s="46"/>
      <c r="AP785" s="46"/>
      <c r="AQ785" s="46"/>
      <c r="AR785" s="46"/>
      <c r="AS785" s="46"/>
      <c r="AT785" s="46"/>
      <c r="AU785" s="46"/>
      <c r="AV785" s="46"/>
      <c r="AW785" s="46"/>
      <c r="AX785" s="46"/>
      <c r="AY785" s="46"/>
      <c r="AZ785" s="46"/>
      <c r="BA785" s="46"/>
      <c r="BB785" s="46"/>
      <c r="BC785" s="46"/>
      <c r="BD785" s="46"/>
      <c r="BE785" s="46"/>
      <c r="BF785" s="46"/>
      <c r="BG785" s="46"/>
      <c r="BH785" s="46"/>
      <c r="BI785" s="46"/>
      <c r="BJ785" s="46"/>
    </row>
    <row r="786" spans="37:62">
      <c r="AK786" s="46"/>
      <c r="AL786" s="46"/>
      <c r="AM786" s="46"/>
      <c r="AN786" s="46"/>
      <c r="AO786" s="46"/>
      <c r="AP786" s="46"/>
      <c r="AQ786" s="46"/>
      <c r="AR786" s="46"/>
      <c r="AS786" s="46"/>
      <c r="AT786" s="46"/>
      <c r="AU786" s="46"/>
      <c r="AV786" s="46"/>
      <c r="AW786" s="46"/>
      <c r="AX786" s="46"/>
      <c r="AY786" s="46"/>
      <c r="AZ786" s="46"/>
      <c r="BA786" s="46"/>
      <c r="BB786" s="46"/>
      <c r="BC786" s="46"/>
      <c r="BD786" s="46"/>
      <c r="BE786" s="46"/>
      <c r="BF786" s="46"/>
      <c r="BG786" s="46"/>
      <c r="BH786" s="46"/>
      <c r="BI786" s="46"/>
      <c r="BJ786" s="46"/>
    </row>
    <row r="787" spans="37:62">
      <c r="AK787" s="46"/>
      <c r="AL787" s="46"/>
      <c r="AM787" s="46"/>
      <c r="AN787" s="46"/>
      <c r="AO787" s="46"/>
      <c r="AP787" s="46"/>
      <c r="AQ787" s="46"/>
      <c r="AR787" s="46"/>
      <c r="AS787" s="46"/>
      <c r="AT787" s="46"/>
      <c r="AU787" s="46"/>
      <c r="AV787" s="46"/>
      <c r="AW787" s="46"/>
      <c r="AX787" s="46"/>
      <c r="AY787" s="46"/>
      <c r="AZ787" s="46"/>
      <c r="BA787" s="46"/>
      <c r="BB787" s="46"/>
      <c r="BC787" s="46"/>
      <c r="BD787" s="46"/>
      <c r="BE787" s="46"/>
      <c r="BF787" s="46"/>
      <c r="BG787" s="46"/>
      <c r="BH787" s="46"/>
      <c r="BI787" s="46"/>
      <c r="BJ787" s="46"/>
    </row>
    <row r="788" spans="37:62">
      <c r="AK788" s="46"/>
      <c r="AL788" s="46"/>
      <c r="AM788" s="46"/>
      <c r="AN788" s="46"/>
      <c r="AO788" s="46"/>
      <c r="AP788" s="46"/>
      <c r="AQ788" s="46"/>
      <c r="AR788" s="46"/>
      <c r="AS788" s="46"/>
      <c r="AT788" s="46"/>
      <c r="AU788" s="46"/>
      <c r="AV788" s="46"/>
      <c r="AW788" s="46"/>
      <c r="AX788" s="46"/>
      <c r="AY788" s="46"/>
      <c r="AZ788" s="46"/>
      <c r="BA788" s="46"/>
      <c r="BB788" s="46"/>
      <c r="BC788" s="46"/>
      <c r="BD788" s="46"/>
      <c r="BE788" s="46"/>
      <c r="BF788" s="46"/>
      <c r="BG788" s="46"/>
      <c r="BH788" s="46"/>
      <c r="BI788" s="46"/>
      <c r="BJ788" s="46"/>
    </row>
    <row r="789" spans="37:62">
      <c r="AK789" s="46"/>
      <c r="AL789" s="46"/>
      <c r="AM789" s="46"/>
      <c r="AN789" s="46"/>
      <c r="AO789" s="46"/>
      <c r="AP789" s="46"/>
      <c r="AQ789" s="46"/>
      <c r="AR789" s="46"/>
      <c r="AS789" s="46"/>
      <c r="AT789" s="46"/>
      <c r="AU789" s="46"/>
      <c r="AV789" s="46"/>
      <c r="AW789" s="46"/>
      <c r="AX789" s="46"/>
      <c r="AY789" s="46"/>
      <c r="AZ789" s="46"/>
      <c r="BA789" s="46"/>
      <c r="BB789" s="46"/>
      <c r="BC789" s="46"/>
      <c r="BD789" s="46"/>
      <c r="BE789" s="46"/>
      <c r="BF789" s="46"/>
      <c r="BG789" s="46"/>
      <c r="BH789" s="46"/>
      <c r="BI789" s="46"/>
      <c r="BJ789" s="46"/>
    </row>
    <row r="790" spans="37:62">
      <c r="AK790" s="46"/>
      <c r="AL790" s="46"/>
      <c r="AM790" s="46"/>
      <c r="AN790" s="46"/>
      <c r="AO790" s="46"/>
      <c r="AP790" s="46"/>
      <c r="AQ790" s="46"/>
      <c r="AR790" s="46"/>
      <c r="AS790" s="46"/>
      <c r="AT790" s="46"/>
      <c r="AU790" s="46"/>
      <c r="AV790" s="46"/>
      <c r="AW790" s="46"/>
      <c r="AX790" s="46"/>
      <c r="AY790" s="46"/>
      <c r="AZ790" s="46"/>
      <c r="BA790" s="46"/>
      <c r="BB790" s="46"/>
      <c r="BC790" s="46"/>
      <c r="BD790" s="46"/>
      <c r="BE790" s="46"/>
      <c r="BF790" s="46"/>
      <c r="BG790" s="46"/>
      <c r="BH790" s="46"/>
      <c r="BI790" s="46"/>
      <c r="BJ790" s="46"/>
    </row>
    <row r="791" spans="37:62">
      <c r="AK791" s="46"/>
      <c r="AL791" s="46"/>
      <c r="AM791" s="46"/>
      <c r="AN791" s="46"/>
      <c r="AO791" s="46"/>
      <c r="AP791" s="46"/>
      <c r="AQ791" s="46"/>
      <c r="AR791" s="46"/>
      <c r="AS791" s="46"/>
      <c r="AT791" s="46"/>
      <c r="AU791" s="46"/>
      <c r="AV791" s="46"/>
      <c r="AW791" s="46"/>
      <c r="AX791" s="46"/>
      <c r="AY791" s="46"/>
      <c r="AZ791" s="46"/>
      <c r="BA791" s="46"/>
      <c r="BB791" s="46"/>
      <c r="BC791" s="46"/>
      <c r="BD791" s="46"/>
      <c r="BE791" s="46"/>
      <c r="BF791" s="46"/>
      <c r="BG791" s="46"/>
      <c r="BH791" s="46"/>
      <c r="BI791" s="46"/>
      <c r="BJ791" s="46"/>
    </row>
    <row r="792" spans="37:62">
      <c r="AK792" s="46"/>
      <c r="AL792" s="46"/>
      <c r="AM792" s="46"/>
      <c r="AN792" s="46"/>
      <c r="AO792" s="46"/>
      <c r="AP792" s="46"/>
      <c r="AQ792" s="46"/>
      <c r="AR792" s="46"/>
      <c r="AS792" s="46"/>
      <c r="AT792" s="46"/>
      <c r="AU792" s="46"/>
      <c r="AV792" s="46"/>
      <c r="AW792" s="46"/>
      <c r="AX792" s="46"/>
      <c r="AY792" s="46"/>
      <c r="AZ792" s="46"/>
      <c r="BA792" s="46"/>
      <c r="BB792" s="46"/>
      <c r="BC792" s="46"/>
      <c r="BD792" s="46"/>
      <c r="BE792" s="46"/>
      <c r="BF792" s="46"/>
      <c r="BG792" s="46"/>
      <c r="BH792" s="46"/>
      <c r="BI792" s="46"/>
      <c r="BJ792" s="46"/>
    </row>
    <row r="793" spans="37:62">
      <c r="AK793" s="46"/>
      <c r="AL793" s="46"/>
      <c r="AM793" s="46"/>
      <c r="AN793" s="46"/>
      <c r="AO793" s="46"/>
      <c r="AP793" s="46"/>
      <c r="AQ793" s="46"/>
      <c r="AR793" s="46"/>
      <c r="AS793" s="46"/>
      <c r="AT793" s="46"/>
      <c r="AU793" s="46"/>
      <c r="AV793" s="46"/>
      <c r="AW793" s="46"/>
      <c r="AX793" s="46"/>
      <c r="AY793" s="46"/>
      <c r="AZ793" s="46"/>
      <c r="BA793" s="46"/>
      <c r="BB793" s="46"/>
      <c r="BC793" s="46"/>
      <c r="BD793" s="46"/>
      <c r="BE793" s="46"/>
      <c r="BF793" s="46"/>
      <c r="BG793" s="46"/>
      <c r="BH793" s="46"/>
      <c r="BI793" s="46"/>
      <c r="BJ793" s="46"/>
    </row>
    <row r="794" spans="37:62">
      <c r="AK794" s="46"/>
      <c r="AL794" s="46"/>
      <c r="AM794" s="46"/>
      <c r="AN794" s="46"/>
      <c r="AO794" s="46"/>
      <c r="AP794" s="46"/>
      <c r="AQ794" s="46"/>
      <c r="AR794" s="46"/>
      <c r="AS794" s="46"/>
      <c r="AT794" s="46"/>
      <c r="AU794" s="46"/>
      <c r="AV794" s="46"/>
      <c r="AW794" s="46"/>
      <c r="AX794" s="46"/>
      <c r="AY794" s="46"/>
      <c r="AZ794" s="46"/>
      <c r="BA794" s="46"/>
      <c r="BB794" s="46"/>
      <c r="BC794" s="46"/>
      <c r="BD794" s="46"/>
      <c r="BE794" s="46"/>
      <c r="BF794" s="46"/>
      <c r="BG794" s="46"/>
      <c r="BH794" s="46"/>
      <c r="BI794" s="46"/>
      <c r="BJ794" s="46"/>
    </row>
    <row r="795" spans="37:62">
      <c r="AK795" s="46"/>
      <c r="AL795" s="46"/>
      <c r="AM795" s="46"/>
      <c r="AN795" s="46"/>
      <c r="AO795" s="46"/>
      <c r="AP795" s="46"/>
      <c r="AQ795" s="46"/>
      <c r="AR795" s="46"/>
      <c r="AS795" s="46"/>
      <c r="AT795" s="46"/>
      <c r="AU795" s="46"/>
      <c r="AV795" s="46"/>
      <c r="AW795" s="46"/>
      <c r="AX795" s="46"/>
      <c r="AY795" s="46"/>
      <c r="AZ795" s="46"/>
      <c r="BA795" s="46"/>
      <c r="BB795" s="46"/>
      <c r="BC795" s="46"/>
      <c r="BD795" s="46"/>
      <c r="BE795" s="46"/>
      <c r="BF795" s="46"/>
      <c r="BG795" s="46"/>
      <c r="BH795" s="46"/>
      <c r="BI795" s="46"/>
      <c r="BJ795" s="46"/>
    </row>
    <row r="796" spans="37:62">
      <c r="AK796" s="46"/>
      <c r="AL796" s="46"/>
      <c r="AM796" s="46"/>
      <c r="AN796" s="46"/>
      <c r="AO796" s="46"/>
      <c r="AP796" s="46"/>
      <c r="AQ796" s="46"/>
      <c r="AR796" s="46"/>
      <c r="AS796" s="46"/>
      <c r="AT796" s="46"/>
      <c r="AU796" s="46"/>
      <c r="AV796" s="46"/>
      <c r="AW796" s="46"/>
      <c r="AX796" s="46"/>
      <c r="AY796" s="46"/>
      <c r="AZ796" s="46"/>
      <c r="BA796" s="46"/>
      <c r="BB796" s="46"/>
      <c r="BC796" s="46"/>
      <c r="BD796" s="46"/>
      <c r="BE796" s="46"/>
      <c r="BF796" s="46"/>
      <c r="BG796" s="46"/>
      <c r="BH796" s="46"/>
      <c r="BI796" s="46"/>
      <c r="BJ796" s="46"/>
    </row>
    <row r="797" spans="37:62">
      <c r="AK797" s="46"/>
      <c r="AL797" s="46"/>
      <c r="AM797" s="46"/>
      <c r="AN797" s="46"/>
      <c r="AO797" s="46"/>
      <c r="AP797" s="46"/>
      <c r="AQ797" s="46"/>
      <c r="AR797" s="46"/>
      <c r="AS797" s="46"/>
      <c r="AT797" s="46"/>
      <c r="AU797" s="46"/>
      <c r="AV797" s="46"/>
      <c r="AW797" s="46"/>
      <c r="AX797" s="46"/>
      <c r="AY797" s="46"/>
      <c r="AZ797" s="46"/>
      <c r="BA797" s="46"/>
      <c r="BB797" s="46"/>
      <c r="BC797" s="46"/>
      <c r="BD797" s="46"/>
      <c r="BE797" s="46"/>
      <c r="BF797" s="46"/>
      <c r="BG797" s="46"/>
      <c r="BH797" s="46"/>
      <c r="BI797" s="46"/>
      <c r="BJ797" s="46"/>
    </row>
    <row r="798" spans="37:62">
      <c r="AK798" s="46"/>
      <c r="AL798" s="46"/>
      <c r="AM798" s="46"/>
      <c r="AN798" s="46"/>
      <c r="AO798" s="46"/>
      <c r="AP798" s="46"/>
      <c r="AQ798" s="46"/>
      <c r="AR798" s="46"/>
      <c r="AS798" s="46"/>
      <c r="AT798" s="46"/>
      <c r="AU798" s="46"/>
      <c r="AV798" s="46"/>
      <c r="AW798" s="46"/>
      <c r="AX798" s="46"/>
      <c r="AY798" s="46"/>
      <c r="AZ798" s="46"/>
      <c r="BA798" s="46"/>
      <c r="BB798" s="46"/>
      <c r="BC798" s="46"/>
      <c r="BD798" s="46"/>
      <c r="BE798" s="46"/>
      <c r="BF798" s="46"/>
      <c r="BG798" s="46"/>
      <c r="BH798" s="46"/>
      <c r="BI798" s="46"/>
      <c r="BJ798" s="46"/>
    </row>
    <row r="799" spans="37:62">
      <c r="AK799" s="46"/>
      <c r="AL799" s="46"/>
      <c r="AM799" s="46"/>
      <c r="AN799" s="46"/>
      <c r="AO799" s="46"/>
      <c r="AP799" s="46"/>
      <c r="AQ799" s="46"/>
      <c r="AR799" s="46"/>
      <c r="AS799" s="46"/>
      <c r="AT799" s="46"/>
      <c r="AU799" s="46"/>
      <c r="AV799" s="46"/>
      <c r="AW799" s="46"/>
      <c r="AX799" s="46"/>
      <c r="AY799" s="46"/>
      <c r="AZ799" s="46"/>
      <c r="BA799" s="46"/>
      <c r="BB799" s="46"/>
      <c r="BC799" s="46"/>
      <c r="BD799" s="46"/>
      <c r="BE799" s="46"/>
      <c r="BF799" s="46"/>
      <c r="BG799" s="46"/>
      <c r="BH799" s="46"/>
      <c r="BI799" s="46"/>
      <c r="BJ799" s="46"/>
    </row>
    <row r="800" spans="37:62">
      <c r="AK800" s="46"/>
      <c r="AL800" s="46"/>
      <c r="AM800" s="46"/>
      <c r="AN800" s="46"/>
      <c r="AO800" s="46"/>
      <c r="AP800" s="46"/>
      <c r="AQ800" s="46"/>
      <c r="AR800" s="46"/>
      <c r="AS800" s="46"/>
      <c r="AT800" s="46"/>
      <c r="AU800" s="46"/>
      <c r="AV800" s="46"/>
      <c r="AW800" s="46"/>
      <c r="AX800" s="46"/>
      <c r="AY800" s="46"/>
      <c r="AZ800" s="46"/>
      <c r="BA800" s="46"/>
      <c r="BB800" s="46"/>
      <c r="BC800" s="46"/>
      <c r="BD800" s="46"/>
      <c r="BE800" s="46"/>
      <c r="BF800" s="46"/>
      <c r="BG800" s="46"/>
      <c r="BH800" s="46"/>
      <c r="BI800" s="46"/>
      <c r="BJ800" s="46"/>
    </row>
    <row r="801" spans="37:62">
      <c r="AK801" s="46"/>
      <c r="AL801" s="46"/>
      <c r="AM801" s="46"/>
      <c r="AN801" s="46"/>
      <c r="AO801" s="46"/>
      <c r="AP801" s="46"/>
      <c r="AQ801" s="46"/>
      <c r="AR801" s="46"/>
      <c r="AS801" s="46"/>
      <c r="AT801" s="46"/>
      <c r="AU801" s="46"/>
      <c r="AV801" s="46"/>
      <c r="AW801" s="46"/>
      <c r="AX801" s="46"/>
      <c r="AY801" s="46"/>
      <c r="AZ801" s="46"/>
      <c r="BA801" s="46"/>
      <c r="BB801" s="46"/>
      <c r="BC801" s="46"/>
      <c r="BD801" s="46"/>
      <c r="BE801" s="46"/>
      <c r="BF801" s="46"/>
      <c r="BG801" s="46"/>
      <c r="BH801" s="46"/>
      <c r="BI801" s="46"/>
      <c r="BJ801" s="46"/>
    </row>
    <row r="802" spans="37:62">
      <c r="AK802" s="46"/>
      <c r="AL802" s="46"/>
      <c r="AM802" s="46"/>
      <c r="AN802" s="46"/>
      <c r="AO802" s="46"/>
      <c r="AP802" s="46"/>
      <c r="AQ802" s="46"/>
      <c r="AR802" s="46"/>
      <c r="AS802" s="46"/>
      <c r="AT802" s="46"/>
      <c r="AU802" s="46"/>
      <c r="AV802" s="46"/>
      <c r="AW802" s="46"/>
      <c r="AX802" s="46"/>
      <c r="AY802" s="46"/>
      <c r="AZ802" s="46"/>
      <c r="BA802" s="46"/>
      <c r="BB802" s="46"/>
      <c r="BC802" s="46"/>
      <c r="BD802" s="46"/>
      <c r="BE802" s="46"/>
      <c r="BF802" s="46"/>
      <c r="BG802" s="46"/>
      <c r="BH802" s="46"/>
      <c r="BI802" s="46"/>
      <c r="BJ802" s="46"/>
    </row>
    <row r="803" spans="37:62">
      <c r="AK803" s="46"/>
      <c r="AL803" s="46"/>
      <c r="AM803" s="46"/>
      <c r="AN803" s="46"/>
      <c r="AO803" s="46"/>
      <c r="AP803" s="46"/>
      <c r="AQ803" s="46"/>
      <c r="AR803" s="46"/>
      <c r="AS803" s="46"/>
      <c r="AT803" s="46"/>
      <c r="AU803" s="46"/>
      <c r="AV803" s="46"/>
      <c r="AW803" s="46"/>
      <c r="AX803" s="46"/>
      <c r="AY803" s="46"/>
      <c r="AZ803" s="46"/>
      <c r="BA803" s="46"/>
      <c r="BB803" s="46"/>
      <c r="BC803" s="46"/>
      <c r="BD803" s="46"/>
      <c r="BE803" s="46"/>
      <c r="BF803" s="46"/>
      <c r="BG803" s="46"/>
      <c r="BH803" s="46"/>
      <c r="BI803" s="46"/>
      <c r="BJ803" s="46"/>
    </row>
    <row r="804" spans="37:62">
      <c r="AK804" s="46"/>
      <c r="AL804" s="46"/>
      <c r="AM804" s="46"/>
      <c r="AN804" s="46"/>
      <c r="AO804" s="46"/>
      <c r="AP804" s="46"/>
      <c r="AQ804" s="46"/>
      <c r="AR804" s="46"/>
      <c r="AS804" s="46"/>
      <c r="AT804" s="46"/>
      <c r="AU804" s="46"/>
      <c r="AV804" s="46"/>
      <c r="AW804" s="46"/>
      <c r="AX804" s="46"/>
      <c r="AY804" s="46"/>
      <c r="AZ804" s="46"/>
      <c r="BA804" s="46"/>
      <c r="BB804" s="46"/>
      <c r="BC804" s="46"/>
      <c r="BD804" s="46"/>
      <c r="BE804" s="46"/>
      <c r="BF804" s="46"/>
      <c r="BG804" s="46"/>
      <c r="BH804" s="46"/>
      <c r="BI804" s="46"/>
      <c r="BJ804" s="46"/>
    </row>
    <row r="805" spans="37:62">
      <c r="AK805" s="46"/>
      <c r="AL805" s="46"/>
      <c r="AM805" s="46"/>
      <c r="AN805" s="46"/>
      <c r="AO805" s="46"/>
      <c r="AP805" s="46"/>
      <c r="AQ805" s="46"/>
      <c r="AR805" s="46"/>
      <c r="AS805" s="46"/>
      <c r="AT805" s="46"/>
      <c r="AU805" s="46"/>
      <c r="AV805" s="46"/>
      <c r="AW805" s="46"/>
      <c r="AX805" s="46"/>
      <c r="AY805" s="46"/>
      <c r="AZ805" s="46"/>
      <c r="BA805" s="46"/>
      <c r="BB805" s="46"/>
      <c r="BC805" s="46"/>
      <c r="BD805" s="46"/>
      <c r="BE805" s="46"/>
      <c r="BF805" s="46"/>
      <c r="BG805" s="46"/>
      <c r="BH805" s="46"/>
      <c r="BI805" s="46"/>
      <c r="BJ805" s="46"/>
    </row>
    <row r="806" spans="37:62">
      <c r="AK806" s="46"/>
      <c r="AL806" s="46"/>
      <c r="AM806" s="46"/>
      <c r="AN806" s="46"/>
      <c r="AO806" s="46"/>
      <c r="AP806" s="46"/>
      <c r="AQ806" s="46"/>
      <c r="AR806" s="46"/>
      <c r="AS806" s="46"/>
      <c r="AT806" s="46"/>
      <c r="AU806" s="46"/>
      <c r="AV806" s="46"/>
      <c r="AW806" s="46"/>
      <c r="AX806" s="46"/>
      <c r="AY806" s="46"/>
      <c r="AZ806" s="46"/>
      <c r="BA806" s="46"/>
      <c r="BB806" s="46"/>
      <c r="BC806" s="46"/>
      <c r="BD806" s="46"/>
      <c r="BE806" s="46"/>
      <c r="BF806" s="46"/>
      <c r="BG806" s="46"/>
      <c r="BH806" s="46"/>
      <c r="BI806" s="46"/>
      <c r="BJ806" s="46"/>
    </row>
    <row r="807" spans="37:62">
      <c r="AK807" s="46"/>
      <c r="AL807" s="46"/>
      <c r="AM807" s="46"/>
      <c r="AN807" s="46"/>
      <c r="AO807" s="46"/>
      <c r="AP807" s="46"/>
      <c r="AQ807" s="46"/>
      <c r="AR807" s="46"/>
      <c r="AS807" s="46"/>
      <c r="AT807" s="46"/>
      <c r="AU807" s="46"/>
      <c r="AV807" s="46"/>
      <c r="AW807" s="46"/>
      <c r="AX807" s="46"/>
      <c r="AY807" s="46"/>
      <c r="AZ807" s="46"/>
      <c r="BA807" s="46"/>
      <c r="BB807" s="46"/>
      <c r="BC807" s="46"/>
      <c r="BD807" s="46"/>
      <c r="BE807" s="46"/>
      <c r="BF807" s="46"/>
      <c r="BG807" s="46"/>
      <c r="BH807" s="46"/>
      <c r="BI807" s="46"/>
      <c r="BJ807" s="46"/>
    </row>
    <row r="808" spans="37:62">
      <c r="AK808" s="46"/>
      <c r="AL808" s="46"/>
      <c r="AM808" s="46"/>
      <c r="AN808" s="46"/>
      <c r="AO808" s="46"/>
      <c r="AP808" s="46"/>
      <c r="AQ808" s="46"/>
      <c r="AR808" s="46"/>
      <c r="AS808" s="46"/>
      <c r="AT808" s="46"/>
      <c r="AU808" s="46"/>
      <c r="AV808" s="46"/>
      <c r="AW808" s="46"/>
      <c r="AX808" s="46"/>
      <c r="AY808" s="46"/>
      <c r="AZ808" s="46"/>
      <c r="BA808" s="46"/>
      <c r="BB808" s="46"/>
      <c r="BC808" s="46"/>
      <c r="BD808" s="46"/>
      <c r="BE808" s="46"/>
      <c r="BF808" s="46"/>
      <c r="BG808" s="46"/>
      <c r="BH808" s="46"/>
      <c r="BI808" s="46"/>
      <c r="BJ808" s="46"/>
    </row>
    <row r="809" spans="37:62">
      <c r="AK809" s="46"/>
      <c r="AL809" s="46"/>
      <c r="AM809" s="46"/>
      <c r="AN809" s="46"/>
      <c r="AO809" s="46"/>
      <c r="AP809" s="46"/>
      <c r="AQ809" s="46"/>
      <c r="AR809" s="46"/>
      <c r="AS809" s="46"/>
      <c r="AT809" s="46"/>
      <c r="AU809" s="46"/>
      <c r="AV809" s="46"/>
      <c r="AW809" s="46"/>
      <c r="AX809" s="46"/>
      <c r="AY809" s="46"/>
      <c r="AZ809" s="46"/>
      <c r="BA809" s="46"/>
      <c r="BB809" s="46"/>
      <c r="BC809" s="46"/>
      <c r="BD809" s="46"/>
      <c r="BE809" s="46"/>
      <c r="BF809" s="46"/>
      <c r="BG809" s="46"/>
      <c r="BH809" s="46"/>
      <c r="BI809" s="46"/>
      <c r="BJ809" s="46"/>
    </row>
    <row r="810" spans="37:62">
      <c r="AK810" s="46"/>
      <c r="AL810" s="46"/>
      <c r="AM810" s="46"/>
      <c r="AN810" s="46"/>
      <c r="AO810" s="46"/>
      <c r="AP810" s="46"/>
      <c r="AQ810" s="46"/>
      <c r="AR810" s="46"/>
      <c r="AS810" s="46"/>
      <c r="AT810" s="46"/>
      <c r="AU810" s="46"/>
      <c r="AV810" s="46"/>
      <c r="AW810" s="46"/>
      <c r="AX810" s="46"/>
      <c r="AY810" s="46"/>
      <c r="AZ810" s="46"/>
      <c r="BA810" s="46"/>
      <c r="BB810" s="46"/>
      <c r="BC810" s="46"/>
      <c r="BD810" s="46"/>
      <c r="BE810" s="46"/>
      <c r="BF810" s="46"/>
      <c r="BG810" s="46"/>
      <c r="BH810" s="46"/>
      <c r="BI810" s="46"/>
      <c r="BJ810" s="46"/>
    </row>
    <row r="811" spans="37:62">
      <c r="AK811" s="46"/>
      <c r="AL811" s="46"/>
      <c r="AM811" s="46"/>
      <c r="AN811" s="46"/>
      <c r="AO811" s="46"/>
      <c r="AP811" s="46"/>
      <c r="AQ811" s="46"/>
      <c r="AR811" s="46"/>
      <c r="AS811" s="46"/>
      <c r="AT811" s="46"/>
      <c r="AU811" s="46"/>
      <c r="AV811" s="46"/>
      <c r="AW811" s="46"/>
      <c r="AX811" s="46"/>
      <c r="AY811" s="46"/>
      <c r="AZ811" s="46"/>
      <c r="BA811" s="46"/>
      <c r="BB811" s="46"/>
      <c r="BC811" s="46"/>
      <c r="BD811" s="46"/>
      <c r="BE811" s="46"/>
      <c r="BF811" s="46"/>
      <c r="BG811" s="46"/>
      <c r="BH811" s="46"/>
      <c r="BI811" s="46"/>
      <c r="BJ811" s="46"/>
    </row>
    <row r="812" spans="37:62">
      <c r="AK812" s="46"/>
      <c r="AL812" s="46"/>
      <c r="AM812" s="46"/>
      <c r="AN812" s="46"/>
      <c r="AO812" s="46"/>
      <c r="AP812" s="46"/>
      <c r="AQ812" s="46"/>
      <c r="AR812" s="46"/>
      <c r="AS812" s="46"/>
      <c r="AT812" s="46"/>
      <c r="AU812" s="46"/>
      <c r="AV812" s="46"/>
      <c r="AW812" s="46"/>
      <c r="AX812" s="46"/>
      <c r="AY812" s="46"/>
      <c r="AZ812" s="46"/>
      <c r="BA812" s="46"/>
      <c r="BB812" s="46"/>
      <c r="BC812" s="46"/>
      <c r="BD812" s="46"/>
      <c r="BE812" s="46"/>
      <c r="BF812" s="46"/>
      <c r="BG812" s="46"/>
      <c r="BH812" s="46"/>
      <c r="BI812" s="46"/>
      <c r="BJ812" s="46"/>
    </row>
    <row r="813" spans="37:62">
      <c r="AK813" s="46"/>
      <c r="AL813" s="46"/>
      <c r="AM813" s="46"/>
      <c r="AN813" s="46"/>
      <c r="AO813" s="46"/>
      <c r="AP813" s="46"/>
      <c r="AQ813" s="46"/>
      <c r="AR813" s="46"/>
      <c r="AS813" s="46"/>
      <c r="AT813" s="46"/>
      <c r="AU813" s="46"/>
      <c r="AV813" s="46"/>
      <c r="AW813" s="46"/>
      <c r="AX813" s="46"/>
      <c r="AY813" s="46"/>
      <c r="AZ813" s="46"/>
      <c r="BA813" s="46"/>
      <c r="BB813" s="46"/>
      <c r="BC813" s="46"/>
      <c r="BD813" s="46"/>
      <c r="BE813" s="46"/>
      <c r="BF813" s="46"/>
      <c r="BG813" s="46"/>
      <c r="BH813" s="46"/>
      <c r="BI813" s="46"/>
      <c r="BJ813" s="46"/>
    </row>
    <row r="814" spans="37:62">
      <c r="AK814" s="46"/>
      <c r="AL814" s="46"/>
      <c r="AM814" s="46"/>
      <c r="AN814" s="46"/>
      <c r="AO814" s="46"/>
      <c r="AP814" s="46"/>
      <c r="AQ814" s="46"/>
      <c r="AR814" s="46"/>
      <c r="AS814" s="46"/>
      <c r="AT814" s="46"/>
      <c r="AU814" s="46"/>
      <c r="AV814" s="46"/>
      <c r="AW814" s="46"/>
      <c r="AX814" s="46"/>
      <c r="AY814" s="46"/>
      <c r="AZ814" s="46"/>
      <c r="BA814" s="46"/>
      <c r="BB814" s="46"/>
      <c r="BC814" s="46"/>
      <c r="BD814" s="46"/>
      <c r="BE814" s="46"/>
      <c r="BF814" s="46"/>
      <c r="BG814" s="46"/>
      <c r="BH814" s="46"/>
      <c r="BI814" s="46"/>
      <c r="BJ814" s="46"/>
    </row>
    <row r="815" spans="37:62">
      <c r="AK815" s="46"/>
      <c r="AL815" s="46"/>
      <c r="AM815" s="46"/>
      <c r="AN815" s="46"/>
      <c r="AO815" s="46"/>
      <c r="AP815" s="46"/>
      <c r="AQ815" s="46"/>
      <c r="AR815" s="46"/>
      <c r="AS815" s="46"/>
      <c r="AT815" s="46"/>
      <c r="AU815" s="46"/>
      <c r="AV815" s="46"/>
      <c r="AW815" s="46"/>
      <c r="AX815" s="46"/>
      <c r="AY815" s="46"/>
      <c r="AZ815" s="46"/>
      <c r="BA815" s="46"/>
      <c r="BB815" s="46"/>
      <c r="BC815" s="46"/>
      <c r="BD815" s="46"/>
      <c r="BE815" s="46"/>
      <c r="BF815" s="46"/>
      <c r="BG815" s="46"/>
      <c r="BH815" s="46"/>
      <c r="BI815" s="46"/>
      <c r="BJ815" s="46"/>
    </row>
    <row r="816" spans="37:62">
      <c r="AK816" s="46"/>
      <c r="AL816" s="46"/>
      <c r="AM816" s="46"/>
      <c r="AN816" s="46"/>
      <c r="AO816" s="46"/>
      <c r="AP816" s="46"/>
      <c r="AQ816" s="46"/>
      <c r="AR816" s="46"/>
      <c r="AS816" s="46"/>
      <c r="AT816" s="46"/>
      <c r="AU816" s="46"/>
      <c r="AV816" s="46"/>
      <c r="AW816" s="46"/>
      <c r="AX816" s="46"/>
      <c r="AY816" s="46"/>
      <c r="AZ816" s="46"/>
      <c r="BA816" s="46"/>
      <c r="BB816" s="46"/>
      <c r="BC816" s="46"/>
      <c r="BD816" s="46"/>
      <c r="BE816" s="46"/>
      <c r="BF816" s="46"/>
      <c r="BG816" s="46"/>
      <c r="BH816" s="46"/>
      <c r="BI816" s="46"/>
      <c r="BJ816" s="46"/>
    </row>
    <row r="817" spans="37:62">
      <c r="AK817" s="46"/>
      <c r="AL817" s="46"/>
      <c r="AM817" s="46"/>
      <c r="AN817" s="46"/>
      <c r="AO817" s="46"/>
      <c r="AP817" s="46"/>
      <c r="AQ817" s="46"/>
      <c r="AR817" s="46"/>
      <c r="AS817" s="46"/>
      <c r="AT817" s="46"/>
      <c r="AU817" s="46"/>
      <c r="AV817" s="46"/>
      <c r="AW817" s="46"/>
      <c r="AX817" s="46"/>
      <c r="AY817" s="46"/>
      <c r="AZ817" s="46"/>
      <c r="BA817" s="46"/>
      <c r="BB817" s="46"/>
      <c r="BC817" s="46"/>
      <c r="BD817" s="46"/>
      <c r="BE817" s="46"/>
      <c r="BF817" s="46"/>
      <c r="BG817" s="46"/>
      <c r="BH817" s="46"/>
      <c r="BI817" s="46"/>
      <c r="BJ817" s="46"/>
    </row>
    <row r="818" spans="37:62">
      <c r="AK818" s="46"/>
      <c r="AL818" s="46"/>
      <c r="AM818" s="46"/>
      <c r="AN818" s="46"/>
      <c r="AO818" s="46"/>
      <c r="AP818" s="46"/>
      <c r="AQ818" s="46"/>
      <c r="AR818" s="46"/>
      <c r="AS818" s="46"/>
      <c r="AT818" s="46"/>
      <c r="AU818" s="46"/>
      <c r="AV818" s="46"/>
      <c r="AW818" s="46"/>
      <c r="AX818" s="46"/>
      <c r="AY818" s="46"/>
      <c r="AZ818" s="46"/>
      <c r="BA818" s="46"/>
      <c r="BB818" s="46"/>
      <c r="BC818" s="46"/>
      <c r="BD818" s="46"/>
      <c r="BE818" s="46"/>
      <c r="BF818" s="46"/>
      <c r="BG818" s="46"/>
      <c r="BH818" s="46"/>
      <c r="BI818" s="46"/>
      <c r="BJ818" s="46"/>
    </row>
    <row r="819" spans="37:62">
      <c r="AK819" s="46"/>
      <c r="AL819" s="46"/>
      <c r="AM819" s="46"/>
      <c r="AN819" s="46"/>
      <c r="AO819" s="46"/>
      <c r="AP819" s="46"/>
      <c r="AQ819" s="46"/>
      <c r="AR819" s="46"/>
      <c r="AS819" s="46"/>
      <c r="AT819" s="46"/>
      <c r="AU819" s="46"/>
      <c r="AV819" s="46"/>
      <c r="AW819" s="46"/>
      <c r="AX819" s="46"/>
      <c r="AY819" s="46"/>
      <c r="AZ819" s="46"/>
      <c r="BA819" s="46"/>
      <c r="BB819" s="46"/>
      <c r="BC819" s="46"/>
      <c r="BD819" s="46"/>
      <c r="BE819" s="46"/>
      <c r="BF819" s="46"/>
      <c r="BG819" s="46"/>
      <c r="BH819" s="46"/>
      <c r="BI819" s="46"/>
      <c r="BJ819" s="46"/>
    </row>
    <row r="820" spans="37:62">
      <c r="AK820" s="46"/>
      <c r="AL820" s="46"/>
      <c r="AM820" s="46"/>
      <c r="AN820" s="46"/>
      <c r="AO820" s="46"/>
      <c r="AP820" s="46"/>
      <c r="AQ820" s="46"/>
      <c r="AR820" s="46"/>
      <c r="AS820" s="46"/>
      <c r="AT820" s="46"/>
      <c r="AU820" s="46"/>
      <c r="AV820" s="46"/>
      <c r="AW820" s="46"/>
      <c r="AX820" s="46"/>
      <c r="AY820" s="46"/>
      <c r="AZ820" s="46"/>
      <c r="BA820" s="46"/>
      <c r="BB820" s="46"/>
      <c r="BC820" s="46"/>
      <c r="BD820" s="46"/>
      <c r="BE820" s="46"/>
      <c r="BF820" s="46"/>
      <c r="BG820" s="46"/>
      <c r="BH820" s="46"/>
      <c r="BI820" s="46"/>
      <c r="BJ820" s="46"/>
    </row>
    <row r="821" spans="37:62">
      <c r="AK821" s="46"/>
      <c r="AL821" s="46"/>
      <c r="AM821" s="46"/>
      <c r="AN821" s="46"/>
      <c r="AO821" s="46"/>
      <c r="AP821" s="46"/>
      <c r="AQ821" s="46"/>
      <c r="AR821" s="46"/>
      <c r="AS821" s="46"/>
      <c r="AT821" s="46"/>
      <c r="AU821" s="46"/>
      <c r="AV821" s="46"/>
      <c r="AW821" s="46"/>
      <c r="AX821" s="46"/>
      <c r="AY821" s="46"/>
      <c r="AZ821" s="46"/>
      <c r="BA821" s="46"/>
      <c r="BB821" s="46"/>
      <c r="BC821" s="46"/>
      <c r="BD821" s="46"/>
      <c r="BE821" s="46"/>
      <c r="BF821" s="46"/>
      <c r="BG821" s="46"/>
      <c r="BH821" s="46"/>
      <c r="BI821" s="46"/>
      <c r="BJ821" s="46"/>
    </row>
    <row r="822" spans="37:62">
      <c r="AK822" s="46"/>
      <c r="AL822" s="46"/>
      <c r="AM822" s="46"/>
      <c r="AN822" s="46"/>
      <c r="AO822" s="46"/>
      <c r="AP822" s="46"/>
      <c r="AQ822" s="46"/>
      <c r="AR822" s="46"/>
      <c r="AS822" s="46"/>
      <c r="AT822" s="46"/>
      <c r="AU822" s="46"/>
      <c r="AV822" s="46"/>
      <c r="AW822" s="46"/>
      <c r="AX822" s="46"/>
      <c r="AY822" s="46"/>
      <c r="AZ822" s="46"/>
      <c r="BA822" s="46"/>
      <c r="BB822" s="46"/>
      <c r="BC822" s="46"/>
      <c r="BD822" s="46"/>
      <c r="BE822" s="46"/>
      <c r="BF822" s="46"/>
      <c r="BG822" s="46"/>
      <c r="BH822" s="46"/>
      <c r="BI822" s="46"/>
      <c r="BJ822" s="46"/>
    </row>
    <row r="823" spans="37:62">
      <c r="AK823" s="46"/>
      <c r="AL823" s="46"/>
      <c r="AM823" s="46"/>
      <c r="AN823" s="46"/>
      <c r="AO823" s="46"/>
      <c r="AP823" s="46"/>
      <c r="AQ823" s="46"/>
      <c r="AR823" s="46"/>
      <c r="AS823" s="46"/>
      <c r="AT823" s="46"/>
      <c r="AU823" s="46"/>
      <c r="AV823" s="46"/>
      <c r="AW823" s="46"/>
      <c r="AX823" s="46"/>
      <c r="AY823" s="46"/>
      <c r="AZ823" s="46"/>
      <c r="BA823" s="46"/>
      <c r="BB823" s="46"/>
      <c r="BC823" s="46"/>
      <c r="BD823" s="46"/>
      <c r="BE823" s="46"/>
      <c r="BF823" s="46"/>
      <c r="BG823" s="46"/>
      <c r="BH823" s="46"/>
      <c r="BI823" s="46"/>
      <c r="BJ823" s="46"/>
    </row>
    <row r="824" spans="37:62">
      <c r="AK824" s="46"/>
      <c r="AL824" s="46"/>
      <c r="AM824" s="46"/>
      <c r="AN824" s="46"/>
      <c r="AO824" s="46"/>
      <c r="AP824" s="46"/>
      <c r="AQ824" s="46"/>
      <c r="AR824" s="46"/>
      <c r="AS824" s="46"/>
      <c r="AT824" s="46"/>
      <c r="AU824" s="46"/>
      <c r="AV824" s="46"/>
      <c r="AW824" s="46"/>
      <c r="AX824" s="46"/>
      <c r="AY824" s="46"/>
      <c r="AZ824" s="46"/>
      <c r="BA824" s="46"/>
      <c r="BB824" s="46"/>
      <c r="BC824" s="46"/>
      <c r="BD824" s="46"/>
      <c r="BE824" s="46"/>
      <c r="BF824" s="46"/>
      <c r="BG824" s="46"/>
      <c r="BH824" s="46"/>
      <c r="BI824" s="46"/>
      <c r="BJ824" s="46"/>
    </row>
    <row r="825" spans="37:62">
      <c r="AK825" s="46"/>
      <c r="AL825" s="46"/>
      <c r="AM825" s="46"/>
      <c r="AN825" s="46"/>
      <c r="AO825" s="46"/>
      <c r="AP825" s="46"/>
      <c r="AQ825" s="46"/>
      <c r="AR825" s="46"/>
      <c r="AS825" s="46"/>
      <c r="AT825" s="46"/>
      <c r="AU825" s="46"/>
      <c r="AV825" s="46"/>
      <c r="AW825" s="46"/>
      <c r="AX825" s="46"/>
      <c r="AY825" s="46"/>
      <c r="AZ825" s="46"/>
      <c r="BA825" s="46"/>
      <c r="BB825" s="46"/>
      <c r="BC825" s="46"/>
      <c r="BD825" s="46"/>
      <c r="BE825" s="46"/>
      <c r="BF825" s="46"/>
      <c r="BG825" s="46"/>
      <c r="BH825" s="46"/>
      <c r="BI825" s="46"/>
      <c r="BJ825" s="46"/>
    </row>
    <row r="826" spans="37:62">
      <c r="AK826" s="46"/>
      <c r="AL826" s="46"/>
      <c r="AM826" s="46"/>
      <c r="AN826" s="46"/>
      <c r="AO826" s="46"/>
      <c r="AP826" s="46"/>
      <c r="AQ826" s="46"/>
      <c r="AR826" s="46"/>
      <c r="AS826" s="46"/>
      <c r="AT826" s="46"/>
      <c r="AU826" s="46"/>
      <c r="AV826" s="46"/>
      <c r="AW826" s="46"/>
      <c r="AX826" s="46"/>
      <c r="AY826" s="46"/>
      <c r="AZ826" s="46"/>
      <c r="BA826" s="46"/>
      <c r="BB826" s="46"/>
      <c r="BC826" s="46"/>
      <c r="BD826" s="46"/>
      <c r="BE826" s="46"/>
      <c r="BF826" s="46"/>
      <c r="BG826" s="46"/>
      <c r="BH826" s="46"/>
      <c r="BI826" s="46"/>
      <c r="BJ826" s="46"/>
    </row>
    <row r="827" spans="37:62">
      <c r="AK827" s="46"/>
      <c r="AL827" s="46"/>
      <c r="AM827" s="46"/>
      <c r="AN827" s="46"/>
      <c r="AO827" s="46"/>
      <c r="AP827" s="46"/>
      <c r="AQ827" s="46"/>
      <c r="AR827" s="46"/>
      <c r="AS827" s="46"/>
      <c r="AT827" s="46"/>
      <c r="AU827" s="46"/>
      <c r="AV827" s="46"/>
      <c r="AW827" s="46"/>
      <c r="AX827" s="46"/>
      <c r="AY827" s="46"/>
      <c r="AZ827" s="46"/>
      <c r="BA827" s="46"/>
      <c r="BB827" s="46"/>
      <c r="BC827" s="46"/>
      <c r="BD827" s="46"/>
      <c r="BE827" s="46"/>
      <c r="BF827" s="46"/>
      <c r="BG827" s="46"/>
      <c r="BH827" s="46"/>
      <c r="BI827" s="46"/>
      <c r="BJ827" s="46"/>
    </row>
    <row r="828" spans="37:62">
      <c r="AK828" s="46"/>
      <c r="AL828" s="46"/>
      <c r="AM828" s="46"/>
      <c r="AN828" s="46"/>
      <c r="AO828" s="46"/>
      <c r="AP828" s="46"/>
      <c r="AQ828" s="46"/>
      <c r="AR828" s="46"/>
      <c r="AS828" s="46"/>
      <c r="AT828" s="46"/>
      <c r="AU828" s="46"/>
      <c r="AV828" s="46"/>
      <c r="AW828" s="46"/>
      <c r="AX828" s="46"/>
      <c r="AY828" s="46"/>
      <c r="AZ828" s="46"/>
      <c r="BA828" s="46"/>
      <c r="BB828" s="46"/>
      <c r="BC828" s="46"/>
      <c r="BD828" s="46"/>
      <c r="BE828" s="46"/>
      <c r="BF828" s="46"/>
      <c r="BG828" s="46"/>
      <c r="BH828" s="46"/>
      <c r="BI828" s="46"/>
      <c r="BJ828" s="46"/>
    </row>
    <row r="829" spans="37:62">
      <c r="AK829" s="46"/>
      <c r="AL829" s="46"/>
      <c r="AM829" s="46"/>
      <c r="AN829" s="46"/>
      <c r="AO829" s="46"/>
      <c r="AP829" s="46"/>
      <c r="AQ829" s="46"/>
      <c r="AR829" s="46"/>
      <c r="AS829" s="46"/>
      <c r="AT829" s="46"/>
      <c r="AU829" s="46"/>
      <c r="AV829" s="46"/>
      <c r="AW829" s="46"/>
      <c r="AX829" s="46"/>
      <c r="AY829" s="46"/>
      <c r="AZ829" s="46"/>
      <c r="BA829" s="46"/>
      <c r="BB829" s="46"/>
      <c r="BC829" s="46"/>
      <c r="BD829" s="46"/>
      <c r="BE829" s="46"/>
      <c r="BF829" s="46"/>
      <c r="BG829" s="46"/>
      <c r="BH829" s="46"/>
      <c r="BI829" s="46"/>
      <c r="BJ829" s="46"/>
    </row>
    <row r="830" spans="37:62">
      <c r="AK830" s="46"/>
      <c r="AL830" s="46"/>
      <c r="AM830" s="46"/>
      <c r="AN830" s="46"/>
      <c r="AO830" s="46"/>
      <c r="AP830" s="46"/>
      <c r="AQ830" s="46"/>
      <c r="AR830" s="46"/>
      <c r="AS830" s="46"/>
      <c r="AT830" s="46"/>
      <c r="AU830" s="46"/>
      <c r="AV830" s="46"/>
      <c r="AW830" s="46"/>
      <c r="AX830" s="46"/>
      <c r="AY830" s="46"/>
      <c r="AZ830" s="46"/>
      <c r="BA830" s="46"/>
      <c r="BB830" s="46"/>
      <c r="BC830" s="46"/>
      <c r="BD830" s="46"/>
      <c r="BE830" s="46"/>
      <c r="BF830" s="46"/>
      <c r="BG830" s="46"/>
      <c r="BH830" s="46"/>
      <c r="BI830" s="46"/>
      <c r="BJ830" s="46"/>
    </row>
    <row r="831" spans="37:62">
      <c r="AK831" s="46"/>
      <c r="AL831" s="46"/>
      <c r="AM831" s="46"/>
      <c r="AN831" s="46"/>
      <c r="AO831" s="46"/>
      <c r="AP831" s="46"/>
      <c r="AQ831" s="46"/>
      <c r="AR831" s="46"/>
      <c r="AS831" s="46"/>
      <c r="AT831" s="46"/>
      <c r="AU831" s="46"/>
      <c r="AV831" s="46"/>
      <c r="AW831" s="46"/>
      <c r="AX831" s="46"/>
      <c r="AY831" s="46"/>
      <c r="AZ831" s="46"/>
      <c r="BA831" s="46"/>
      <c r="BB831" s="46"/>
      <c r="BC831" s="46"/>
      <c r="BD831" s="46"/>
      <c r="BE831" s="46"/>
      <c r="BF831" s="46"/>
      <c r="BG831" s="46"/>
      <c r="BH831" s="46"/>
      <c r="BI831" s="46"/>
      <c r="BJ831" s="46"/>
    </row>
    <row r="832" spans="37:62">
      <c r="AK832" s="46"/>
      <c r="AL832" s="46"/>
      <c r="AM832" s="46"/>
      <c r="AN832" s="46"/>
      <c r="AO832" s="46"/>
      <c r="AP832" s="46"/>
      <c r="AQ832" s="46"/>
      <c r="AR832" s="46"/>
      <c r="AS832" s="46"/>
      <c r="AT832" s="46"/>
      <c r="AU832" s="46"/>
      <c r="AV832" s="46"/>
      <c r="AW832" s="46"/>
      <c r="AX832" s="46"/>
      <c r="AY832" s="46"/>
      <c r="AZ832" s="46"/>
      <c r="BA832" s="46"/>
      <c r="BB832" s="46"/>
      <c r="BC832" s="46"/>
      <c r="BD832" s="46"/>
      <c r="BE832" s="46"/>
      <c r="BF832" s="46"/>
      <c r="BG832" s="46"/>
      <c r="BH832" s="46"/>
      <c r="BI832" s="46"/>
      <c r="BJ832" s="46"/>
    </row>
    <row r="833" spans="37:62">
      <c r="AK833" s="46"/>
      <c r="AL833" s="46"/>
      <c r="AM833" s="46"/>
      <c r="AN833" s="46"/>
      <c r="AO833" s="46"/>
      <c r="AP833" s="46"/>
      <c r="AQ833" s="46"/>
      <c r="AR833" s="46"/>
      <c r="AS833" s="46"/>
      <c r="AT833" s="46"/>
      <c r="AU833" s="46"/>
      <c r="AV833" s="46"/>
      <c r="AW833" s="46"/>
      <c r="AX833" s="46"/>
      <c r="AY833" s="46"/>
      <c r="AZ833" s="46"/>
      <c r="BA833" s="46"/>
      <c r="BB833" s="46"/>
      <c r="BC833" s="46"/>
      <c r="BD833" s="46"/>
      <c r="BE833" s="46"/>
      <c r="BF833" s="46"/>
      <c r="BG833" s="46"/>
      <c r="BH833" s="46"/>
      <c r="BI833" s="46"/>
      <c r="BJ833" s="46"/>
    </row>
    <row r="834" spans="37:62">
      <c r="AK834" s="46"/>
      <c r="AL834" s="46"/>
      <c r="AM834" s="46"/>
      <c r="AN834" s="46"/>
      <c r="AO834" s="46"/>
      <c r="AP834" s="46"/>
      <c r="AQ834" s="46"/>
      <c r="AR834" s="46"/>
      <c r="AS834" s="46"/>
      <c r="AT834" s="46"/>
      <c r="AU834" s="46"/>
      <c r="AV834" s="46"/>
      <c r="AW834" s="46"/>
      <c r="AX834" s="46"/>
      <c r="AY834" s="46"/>
      <c r="AZ834" s="46"/>
      <c r="BA834" s="46"/>
      <c r="BB834" s="46"/>
      <c r="BC834" s="46"/>
      <c r="BD834" s="46"/>
      <c r="BE834" s="46"/>
      <c r="BF834" s="46"/>
      <c r="BG834" s="46"/>
      <c r="BH834" s="46"/>
      <c r="BI834" s="46"/>
      <c r="BJ834" s="46"/>
    </row>
    <row r="835" spans="37:62">
      <c r="AK835" s="46"/>
      <c r="AL835" s="46"/>
      <c r="AM835" s="46"/>
      <c r="AN835" s="46"/>
      <c r="AO835" s="46"/>
      <c r="AP835" s="46"/>
      <c r="AQ835" s="46"/>
      <c r="AR835" s="46"/>
      <c r="AS835" s="46"/>
      <c r="AT835" s="46"/>
      <c r="AU835" s="46"/>
      <c r="AV835" s="46"/>
      <c r="AW835" s="46"/>
      <c r="AX835" s="46"/>
      <c r="AY835" s="46"/>
      <c r="AZ835" s="46"/>
      <c r="BA835" s="46"/>
      <c r="BB835" s="46"/>
      <c r="BC835" s="46"/>
      <c r="BD835" s="46"/>
      <c r="BE835" s="46"/>
      <c r="BF835" s="46"/>
      <c r="BG835" s="46"/>
      <c r="BH835" s="46"/>
      <c r="BI835" s="46"/>
      <c r="BJ835" s="46"/>
    </row>
    <row r="836" spans="37:62">
      <c r="AK836" s="46"/>
      <c r="AL836" s="46"/>
      <c r="AM836" s="46"/>
      <c r="AN836" s="46"/>
      <c r="AO836" s="46"/>
      <c r="AP836" s="46"/>
      <c r="AQ836" s="46"/>
      <c r="AR836" s="46"/>
      <c r="AS836" s="46"/>
      <c r="AT836" s="46"/>
      <c r="AU836" s="46"/>
      <c r="AV836" s="46"/>
      <c r="AW836" s="46"/>
      <c r="AX836" s="46"/>
      <c r="AY836" s="46"/>
      <c r="AZ836" s="46"/>
      <c r="BA836" s="46"/>
      <c r="BB836" s="46"/>
      <c r="BC836" s="46"/>
      <c r="BD836" s="46"/>
      <c r="BE836" s="46"/>
      <c r="BF836" s="46"/>
      <c r="BG836" s="46"/>
      <c r="BH836" s="46"/>
      <c r="BI836" s="46"/>
      <c r="BJ836" s="46"/>
    </row>
    <row r="837" spans="37:62">
      <c r="AK837" s="46"/>
      <c r="AL837" s="46"/>
      <c r="AM837" s="46"/>
      <c r="AN837" s="46"/>
      <c r="AO837" s="46"/>
      <c r="AP837" s="46"/>
      <c r="AQ837" s="46"/>
      <c r="AR837" s="46"/>
      <c r="AS837" s="46"/>
      <c r="AT837" s="46"/>
      <c r="AU837" s="46"/>
      <c r="AV837" s="46"/>
      <c r="AW837" s="46"/>
      <c r="AX837" s="46"/>
      <c r="AY837" s="46"/>
      <c r="AZ837" s="46"/>
      <c r="BA837" s="46"/>
      <c r="BB837" s="46"/>
      <c r="BC837" s="46"/>
      <c r="BD837" s="46"/>
      <c r="BE837" s="46"/>
      <c r="BF837" s="46"/>
      <c r="BG837" s="46"/>
      <c r="BH837" s="46"/>
      <c r="BI837" s="46"/>
      <c r="BJ837" s="46"/>
    </row>
    <row r="838" spans="37:62">
      <c r="AK838" s="46"/>
      <c r="AL838" s="46"/>
      <c r="AM838" s="46"/>
      <c r="AN838" s="46"/>
      <c r="AO838" s="46"/>
      <c r="AP838" s="46"/>
      <c r="AQ838" s="46"/>
      <c r="AR838" s="46"/>
      <c r="AS838" s="46"/>
      <c r="AT838" s="46"/>
      <c r="AU838" s="46"/>
      <c r="AV838" s="46"/>
      <c r="AW838" s="46"/>
      <c r="AX838" s="46"/>
      <c r="AY838" s="46"/>
      <c r="AZ838" s="46"/>
      <c r="BA838" s="46"/>
      <c r="BB838" s="46"/>
      <c r="BC838" s="46"/>
      <c r="BD838" s="46"/>
      <c r="BE838" s="46"/>
      <c r="BF838" s="46"/>
      <c r="BG838" s="46"/>
      <c r="BH838" s="46"/>
      <c r="BI838" s="46"/>
      <c r="BJ838" s="46"/>
    </row>
    <row r="839" spans="37:62">
      <c r="AK839" s="46"/>
      <c r="AL839" s="46"/>
      <c r="AM839" s="46"/>
      <c r="AN839" s="46"/>
      <c r="AO839" s="46"/>
      <c r="AP839" s="46"/>
      <c r="AQ839" s="46"/>
      <c r="AR839" s="46"/>
      <c r="AS839" s="46"/>
      <c r="AT839" s="46"/>
      <c r="AU839" s="46"/>
      <c r="AV839" s="46"/>
      <c r="AW839" s="46"/>
      <c r="AX839" s="46"/>
      <c r="AY839" s="46"/>
      <c r="AZ839" s="46"/>
      <c r="BA839" s="46"/>
      <c r="BB839" s="46"/>
      <c r="BC839" s="46"/>
      <c r="BD839" s="46"/>
      <c r="BE839" s="46"/>
      <c r="BF839" s="46"/>
      <c r="BG839" s="46"/>
      <c r="BH839" s="46"/>
      <c r="BI839" s="46"/>
      <c r="BJ839" s="46"/>
    </row>
    <row r="840" spans="37:62">
      <c r="AK840" s="46"/>
      <c r="AL840" s="46"/>
      <c r="AM840" s="46"/>
      <c r="AN840" s="46"/>
      <c r="AO840" s="46"/>
      <c r="AP840" s="46"/>
      <c r="AQ840" s="46"/>
      <c r="AR840" s="46"/>
      <c r="AS840" s="46"/>
      <c r="AT840" s="46"/>
      <c r="AU840" s="46"/>
      <c r="AV840" s="46"/>
      <c r="AW840" s="46"/>
      <c r="AX840" s="46"/>
      <c r="AY840" s="46"/>
      <c r="AZ840" s="46"/>
      <c r="BA840" s="46"/>
      <c r="BB840" s="46"/>
      <c r="BC840" s="46"/>
      <c r="BD840" s="46"/>
      <c r="BE840" s="46"/>
      <c r="BF840" s="46"/>
      <c r="BG840" s="46"/>
      <c r="BH840" s="46"/>
      <c r="BI840" s="46"/>
      <c r="BJ840" s="46"/>
    </row>
    <row r="841" spans="37:62">
      <c r="AK841" s="46"/>
      <c r="AL841" s="46"/>
      <c r="AM841" s="46"/>
      <c r="AN841" s="46"/>
      <c r="AO841" s="46"/>
      <c r="AP841" s="46"/>
      <c r="AQ841" s="46"/>
      <c r="AR841" s="46"/>
      <c r="AS841" s="46"/>
      <c r="AT841" s="46"/>
      <c r="AU841" s="46"/>
      <c r="AV841" s="46"/>
      <c r="AW841" s="46"/>
      <c r="AX841" s="46"/>
      <c r="AY841" s="46"/>
      <c r="AZ841" s="46"/>
      <c r="BA841" s="46"/>
      <c r="BB841" s="46"/>
      <c r="BC841" s="46"/>
      <c r="BD841" s="46"/>
      <c r="BE841" s="46"/>
      <c r="BF841" s="46"/>
      <c r="BG841" s="46"/>
      <c r="BH841" s="46"/>
      <c r="BI841" s="46"/>
      <c r="BJ841" s="46"/>
    </row>
    <row r="842" spans="37:62">
      <c r="AK842" s="46"/>
      <c r="AL842" s="46"/>
      <c r="AM842" s="46"/>
      <c r="AN842" s="46"/>
      <c r="AO842" s="46"/>
      <c r="AP842" s="46"/>
      <c r="AQ842" s="46"/>
      <c r="AR842" s="46"/>
      <c r="AS842" s="46"/>
      <c r="AT842" s="46"/>
      <c r="AU842" s="46"/>
      <c r="AV842" s="46"/>
      <c r="AW842" s="46"/>
      <c r="AX842" s="46"/>
      <c r="AY842" s="46"/>
      <c r="AZ842" s="46"/>
      <c r="BA842" s="46"/>
      <c r="BB842" s="46"/>
      <c r="BC842" s="46"/>
      <c r="BD842" s="46"/>
      <c r="BE842" s="46"/>
      <c r="BF842" s="46"/>
      <c r="BG842" s="46"/>
      <c r="BH842" s="46"/>
      <c r="BI842" s="46"/>
      <c r="BJ842" s="46"/>
    </row>
    <row r="843" spans="37:62">
      <c r="AK843" s="46"/>
      <c r="AL843" s="46"/>
      <c r="AM843" s="46"/>
      <c r="AN843" s="46"/>
      <c r="AO843" s="46"/>
      <c r="AP843" s="46"/>
      <c r="AQ843" s="46"/>
      <c r="AR843" s="46"/>
      <c r="AS843" s="46"/>
      <c r="AT843" s="46"/>
      <c r="AU843" s="46"/>
      <c r="AV843" s="46"/>
      <c r="AW843" s="46"/>
      <c r="AX843" s="46"/>
      <c r="AY843" s="46"/>
      <c r="AZ843" s="46"/>
      <c r="BA843" s="46"/>
      <c r="BB843" s="46"/>
      <c r="BC843" s="46"/>
      <c r="BD843" s="46"/>
      <c r="BE843" s="46"/>
      <c r="BF843" s="46"/>
      <c r="BG843" s="46"/>
      <c r="BH843" s="46"/>
      <c r="BI843" s="46"/>
      <c r="BJ843" s="46"/>
    </row>
    <row r="844" spans="37:62">
      <c r="AK844" s="46"/>
      <c r="AL844" s="46"/>
      <c r="AM844" s="46"/>
      <c r="AN844" s="46"/>
      <c r="AO844" s="46"/>
      <c r="AP844" s="46"/>
      <c r="AQ844" s="46"/>
      <c r="AR844" s="46"/>
      <c r="AS844" s="46"/>
      <c r="AT844" s="46"/>
      <c r="AU844" s="46"/>
      <c r="AV844" s="46"/>
      <c r="AW844" s="46"/>
      <c r="AX844" s="46"/>
      <c r="AY844" s="46"/>
      <c r="AZ844" s="46"/>
      <c r="BA844" s="46"/>
      <c r="BB844" s="46"/>
      <c r="BC844" s="46"/>
      <c r="BD844" s="46"/>
      <c r="BE844" s="46"/>
      <c r="BF844" s="46"/>
      <c r="BG844" s="46"/>
      <c r="BH844" s="46"/>
      <c r="BI844" s="46"/>
      <c r="BJ844" s="46"/>
    </row>
    <row r="845" spans="37:62">
      <c r="AK845" s="46"/>
      <c r="AL845" s="46"/>
      <c r="AM845" s="46"/>
      <c r="AN845" s="46"/>
      <c r="AO845" s="46"/>
      <c r="AP845" s="46"/>
      <c r="AQ845" s="46"/>
      <c r="AR845" s="46"/>
      <c r="AS845" s="46"/>
      <c r="AT845" s="46"/>
      <c r="AU845" s="46"/>
      <c r="AV845" s="46"/>
      <c r="AW845" s="46"/>
      <c r="AX845" s="46"/>
      <c r="AY845" s="46"/>
      <c r="AZ845" s="46"/>
      <c r="BA845" s="46"/>
      <c r="BB845" s="46"/>
      <c r="BC845" s="46"/>
      <c r="BD845" s="46"/>
      <c r="BE845" s="46"/>
      <c r="BF845" s="46"/>
      <c r="BG845" s="46"/>
      <c r="BH845" s="46"/>
      <c r="BI845" s="46"/>
      <c r="BJ845" s="46"/>
    </row>
    <row r="846" spans="37:62">
      <c r="AK846" s="46"/>
      <c r="AL846" s="46"/>
      <c r="AM846" s="46"/>
      <c r="AN846" s="46"/>
      <c r="AO846" s="46"/>
      <c r="AP846" s="46"/>
      <c r="AQ846" s="46"/>
      <c r="AR846" s="46"/>
      <c r="AS846" s="46"/>
      <c r="AT846" s="46"/>
      <c r="AU846" s="46"/>
      <c r="AV846" s="46"/>
      <c r="AW846" s="46"/>
      <c r="AX846" s="46"/>
      <c r="AY846" s="46"/>
      <c r="AZ846" s="46"/>
      <c r="BA846" s="46"/>
      <c r="BB846" s="46"/>
      <c r="BC846" s="46"/>
      <c r="BD846" s="46"/>
      <c r="BE846" s="46"/>
      <c r="BF846" s="46"/>
      <c r="BG846" s="46"/>
      <c r="BH846" s="46"/>
      <c r="BI846" s="46"/>
      <c r="BJ846" s="46"/>
    </row>
    <row r="847" spans="37:62">
      <c r="AK847" s="46"/>
      <c r="AL847" s="46"/>
      <c r="AM847" s="46"/>
      <c r="AN847" s="46"/>
      <c r="AO847" s="46"/>
      <c r="AP847" s="46"/>
      <c r="AQ847" s="46"/>
      <c r="AR847" s="46"/>
      <c r="AS847" s="46"/>
      <c r="AT847" s="46"/>
      <c r="AU847" s="46"/>
      <c r="AV847" s="46"/>
      <c r="AW847" s="46"/>
      <c r="AX847" s="46"/>
      <c r="AY847" s="46"/>
      <c r="AZ847" s="46"/>
      <c r="BA847" s="46"/>
      <c r="BB847" s="46"/>
      <c r="BC847" s="46"/>
      <c r="BD847" s="46"/>
      <c r="BE847" s="46"/>
      <c r="BF847" s="46"/>
      <c r="BG847" s="46"/>
      <c r="BH847" s="46"/>
      <c r="BI847" s="46"/>
      <c r="BJ847" s="46"/>
    </row>
    <row r="848" spans="37:62">
      <c r="AK848" s="46"/>
      <c r="AL848" s="46"/>
      <c r="AM848" s="46"/>
      <c r="AN848" s="46"/>
      <c r="AO848" s="46"/>
      <c r="AP848" s="46"/>
      <c r="AQ848" s="46"/>
      <c r="AR848" s="46"/>
      <c r="AS848" s="46"/>
      <c r="AT848" s="46"/>
      <c r="AU848" s="46"/>
      <c r="AV848" s="46"/>
      <c r="AW848" s="46"/>
      <c r="AX848" s="46"/>
      <c r="AY848" s="46"/>
      <c r="AZ848" s="46"/>
      <c r="BA848" s="46"/>
      <c r="BB848" s="46"/>
      <c r="BC848" s="46"/>
      <c r="BD848" s="46"/>
      <c r="BE848" s="46"/>
      <c r="BF848" s="46"/>
      <c r="BG848" s="46"/>
      <c r="BH848" s="46"/>
      <c r="BI848" s="46"/>
      <c r="BJ848" s="46"/>
    </row>
    <row r="849" spans="37:62">
      <c r="AK849" s="46"/>
      <c r="AL849" s="46"/>
      <c r="AM849" s="46"/>
      <c r="AN849" s="46"/>
      <c r="AO849" s="46"/>
      <c r="AP849" s="46"/>
      <c r="AQ849" s="46"/>
      <c r="AR849" s="46"/>
      <c r="AS849" s="46"/>
      <c r="AT849" s="46"/>
      <c r="AU849" s="46"/>
      <c r="AV849" s="46"/>
      <c r="AW849" s="46"/>
      <c r="AX849" s="46"/>
      <c r="AY849" s="46"/>
      <c r="AZ849" s="46"/>
      <c r="BA849" s="46"/>
      <c r="BB849" s="46"/>
      <c r="BC849" s="46"/>
      <c r="BD849" s="46"/>
      <c r="BE849" s="46"/>
      <c r="BF849" s="46"/>
      <c r="BG849" s="46"/>
      <c r="BH849" s="46"/>
      <c r="BI849" s="46"/>
      <c r="BJ849" s="46"/>
    </row>
    <row r="850" spans="37:62">
      <c r="AK850" s="46"/>
      <c r="AL850" s="46"/>
      <c r="AM850" s="46"/>
      <c r="AN850" s="46"/>
      <c r="AO850" s="46"/>
      <c r="AP850" s="46"/>
      <c r="AQ850" s="46"/>
      <c r="AR850" s="46"/>
      <c r="AS850" s="46"/>
      <c r="AT850" s="46"/>
      <c r="AU850" s="46"/>
      <c r="AV850" s="46"/>
      <c r="AW850" s="46"/>
      <c r="AX850" s="46"/>
      <c r="AY850" s="46"/>
      <c r="AZ850" s="46"/>
      <c r="BA850" s="46"/>
      <c r="BB850" s="46"/>
      <c r="BC850" s="46"/>
      <c r="BD850" s="46"/>
      <c r="BE850" s="46"/>
      <c r="BF850" s="46"/>
      <c r="BG850" s="46"/>
      <c r="BH850" s="46"/>
      <c r="BI850" s="46"/>
      <c r="BJ850" s="46"/>
    </row>
    <row r="851" spans="37:62">
      <c r="AK851" s="46"/>
      <c r="AL851" s="46"/>
      <c r="AM851" s="46"/>
      <c r="AN851" s="46"/>
      <c r="AO851" s="46"/>
      <c r="AP851" s="46"/>
      <c r="AQ851" s="46"/>
      <c r="AR851" s="46"/>
      <c r="AS851" s="46"/>
      <c r="AT851" s="46"/>
      <c r="AU851" s="46"/>
      <c r="AV851" s="46"/>
      <c r="AW851" s="46"/>
      <c r="AX851" s="46"/>
      <c r="AY851" s="46"/>
      <c r="AZ851" s="46"/>
      <c r="BA851" s="46"/>
      <c r="BB851" s="46"/>
      <c r="BC851" s="46"/>
      <c r="BD851" s="46"/>
      <c r="BE851" s="46"/>
      <c r="BF851" s="46"/>
      <c r="BG851" s="46"/>
      <c r="BH851" s="46"/>
      <c r="BI851" s="46"/>
      <c r="BJ851" s="46"/>
    </row>
    <row r="852" spans="37:62">
      <c r="AK852" s="46"/>
      <c r="AL852" s="46"/>
      <c r="AM852" s="46"/>
      <c r="AN852" s="46"/>
      <c r="AO852" s="46"/>
      <c r="AP852" s="46"/>
      <c r="AQ852" s="46"/>
      <c r="AR852" s="46"/>
      <c r="AS852" s="46"/>
      <c r="AT852" s="46"/>
      <c r="AU852" s="46"/>
      <c r="AV852" s="46"/>
      <c r="AW852" s="46"/>
      <c r="AX852" s="46"/>
      <c r="AY852" s="46"/>
      <c r="AZ852" s="46"/>
      <c r="BA852" s="46"/>
      <c r="BB852" s="46"/>
      <c r="BC852" s="46"/>
      <c r="BD852" s="46"/>
      <c r="BE852" s="46"/>
      <c r="BF852" s="46"/>
      <c r="BG852" s="46"/>
      <c r="BH852" s="46"/>
      <c r="BI852" s="46"/>
      <c r="BJ852" s="46"/>
    </row>
    <row r="853" spans="37:62">
      <c r="AK853" s="46"/>
      <c r="AL853" s="46"/>
      <c r="AM853" s="46"/>
      <c r="AN853" s="46"/>
      <c r="AO853" s="46"/>
      <c r="AP853" s="46"/>
      <c r="AQ853" s="46"/>
      <c r="AR853" s="46"/>
      <c r="AS853" s="46"/>
      <c r="AT853" s="46"/>
      <c r="AU853" s="46"/>
      <c r="AV853" s="46"/>
      <c r="AW853" s="46"/>
      <c r="AX853" s="46"/>
      <c r="AY853" s="46"/>
      <c r="AZ853" s="46"/>
      <c r="BA853" s="46"/>
      <c r="BB853" s="46"/>
      <c r="BC853" s="46"/>
      <c r="BD853" s="46"/>
      <c r="BE853" s="46"/>
      <c r="BF853" s="46"/>
      <c r="BG853" s="46"/>
      <c r="BH853" s="46"/>
      <c r="BI853" s="46"/>
      <c r="BJ853" s="46"/>
    </row>
    <row r="854" spans="37:62">
      <c r="AK854" s="46"/>
      <c r="AL854" s="46"/>
      <c r="AM854" s="46"/>
      <c r="AN854" s="46"/>
      <c r="AO854" s="46"/>
      <c r="AP854" s="46"/>
      <c r="AQ854" s="46"/>
      <c r="AR854" s="46"/>
      <c r="AS854" s="46"/>
      <c r="AT854" s="46"/>
      <c r="AU854" s="46"/>
      <c r="AV854" s="46"/>
      <c r="AW854" s="46"/>
      <c r="AX854" s="46"/>
      <c r="AY854" s="46"/>
      <c r="AZ854" s="46"/>
      <c r="BA854" s="46"/>
      <c r="BB854" s="46"/>
      <c r="BC854" s="46"/>
      <c r="BD854" s="46"/>
      <c r="BE854" s="46"/>
      <c r="BF854" s="46"/>
      <c r="BG854" s="46"/>
      <c r="BH854" s="46"/>
      <c r="BI854" s="46"/>
      <c r="BJ854" s="46"/>
    </row>
    <row r="855" spans="37:62">
      <c r="AK855" s="46"/>
      <c r="AL855" s="46"/>
      <c r="AM855" s="46"/>
      <c r="AN855" s="46"/>
      <c r="AO855" s="46"/>
      <c r="AP855" s="46"/>
      <c r="AQ855" s="46"/>
      <c r="AR855" s="46"/>
      <c r="AS855" s="46"/>
      <c r="AT855" s="46"/>
      <c r="AU855" s="46"/>
      <c r="AV855" s="46"/>
      <c r="AW855" s="46"/>
      <c r="AX855" s="46"/>
      <c r="AY855" s="46"/>
      <c r="AZ855" s="46"/>
      <c r="BA855" s="46"/>
      <c r="BB855" s="46"/>
      <c r="BC855" s="46"/>
      <c r="BD855" s="46"/>
      <c r="BE855" s="46"/>
      <c r="BF855" s="46"/>
      <c r="BG855" s="46"/>
      <c r="BH855" s="46"/>
      <c r="BI855" s="46"/>
      <c r="BJ855" s="46"/>
    </row>
    <row r="856" spans="37:62">
      <c r="AK856" s="46"/>
      <c r="AL856" s="46"/>
      <c r="AM856" s="46"/>
      <c r="AN856" s="46"/>
      <c r="AO856" s="46"/>
      <c r="AP856" s="46"/>
      <c r="AQ856" s="46"/>
      <c r="AR856" s="46"/>
      <c r="AS856" s="46"/>
      <c r="AT856" s="46"/>
      <c r="AU856" s="46"/>
      <c r="AV856" s="46"/>
      <c r="AW856" s="46"/>
      <c r="AX856" s="46"/>
      <c r="AY856" s="46"/>
      <c r="AZ856" s="46"/>
      <c r="BA856" s="46"/>
      <c r="BB856" s="46"/>
      <c r="BC856" s="46"/>
      <c r="BD856" s="46"/>
      <c r="BE856" s="46"/>
      <c r="BF856" s="46"/>
      <c r="BG856" s="46"/>
      <c r="BH856" s="46"/>
      <c r="BI856" s="46"/>
      <c r="BJ856" s="46"/>
    </row>
    <row r="857" spans="37:62">
      <c r="AK857" s="46"/>
      <c r="AL857" s="46"/>
      <c r="AM857" s="46"/>
      <c r="AN857" s="46"/>
      <c r="AO857" s="46"/>
      <c r="AP857" s="46"/>
      <c r="AQ857" s="46"/>
      <c r="AR857" s="46"/>
      <c r="AS857" s="46"/>
      <c r="AT857" s="46"/>
      <c r="AU857" s="46"/>
      <c r="AV857" s="46"/>
      <c r="AW857" s="46"/>
      <c r="AX857" s="46"/>
      <c r="AY857" s="46"/>
      <c r="AZ857" s="46"/>
      <c r="BA857" s="46"/>
      <c r="BB857" s="46"/>
      <c r="BC857" s="46"/>
      <c r="BD857" s="46"/>
      <c r="BE857" s="46"/>
      <c r="BF857" s="46"/>
      <c r="BG857" s="46"/>
      <c r="BH857" s="46"/>
      <c r="BI857" s="46"/>
      <c r="BJ857" s="46"/>
    </row>
    <row r="858" spans="37:62">
      <c r="AK858" s="46"/>
      <c r="AL858" s="46"/>
      <c r="AM858" s="46"/>
      <c r="AN858" s="46"/>
      <c r="AO858" s="46"/>
      <c r="AP858" s="46"/>
      <c r="AQ858" s="46"/>
      <c r="AR858" s="46"/>
      <c r="AS858" s="46"/>
      <c r="AT858" s="46"/>
      <c r="AU858" s="46"/>
      <c r="AV858" s="46"/>
      <c r="AW858" s="46"/>
      <c r="AX858" s="46"/>
      <c r="AY858" s="46"/>
      <c r="AZ858" s="46"/>
      <c r="BA858" s="46"/>
      <c r="BB858" s="46"/>
      <c r="BC858" s="46"/>
      <c r="BD858" s="46"/>
      <c r="BE858" s="46"/>
      <c r="BF858" s="46"/>
      <c r="BG858" s="46"/>
      <c r="BH858" s="46"/>
      <c r="BI858" s="46"/>
      <c r="BJ858" s="46"/>
    </row>
    <row r="859" spans="37:62">
      <c r="AK859" s="46"/>
      <c r="AL859" s="46"/>
      <c r="AM859" s="46"/>
      <c r="AN859" s="46"/>
      <c r="AO859" s="46"/>
      <c r="AP859" s="46"/>
      <c r="AQ859" s="46"/>
      <c r="AR859" s="46"/>
      <c r="AS859" s="46"/>
      <c r="AT859" s="46"/>
      <c r="AU859" s="46"/>
      <c r="AV859" s="46"/>
      <c r="AW859" s="46"/>
      <c r="AX859" s="46"/>
      <c r="AY859" s="46"/>
      <c r="AZ859" s="46"/>
      <c r="BA859" s="46"/>
      <c r="BB859" s="46"/>
      <c r="BC859" s="46"/>
      <c r="BD859" s="46"/>
      <c r="BE859" s="46"/>
      <c r="BF859" s="46"/>
      <c r="BG859" s="46"/>
      <c r="BH859" s="46"/>
      <c r="BI859" s="46"/>
      <c r="BJ859" s="46"/>
    </row>
    <row r="860" spans="37:62">
      <c r="AK860" s="46"/>
      <c r="AL860" s="46"/>
      <c r="AM860" s="46"/>
      <c r="AN860" s="46"/>
      <c r="AO860" s="46"/>
      <c r="AP860" s="46"/>
      <c r="AQ860" s="46"/>
      <c r="AR860" s="46"/>
      <c r="AS860" s="46"/>
      <c r="AT860" s="46"/>
      <c r="AU860" s="46"/>
      <c r="AV860" s="46"/>
      <c r="AW860" s="46"/>
      <c r="AX860" s="46"/>
      <c r="AY860" s="46"/>
      <c r="AZ860" s="46"/>
      <c r="BA860" s="46"/>
      <c r="BB860" s="46"/>
      <c r="BC860" s="46"/>
      <c r="BD860" s="46"/>
      <c r="BE860" s="46"/>
      <c r="BF860" s="46"/>
      <c r="BG860" s="46"/>
      <c r="BH860" s="46"/>
      <c r="BI860" s="46"/>
      <c r="BJ860" s="46"/>
    </row>
    <row r="861" spans="37:62">
      <c r="AK861" s="46"/>
      <c r="AL861" s="46"/>
      <c r="AM861" s="46"/>
      <c r="AN861" s="46"/>
      <c r="AO861" s="46"/>
      <c r="AP861" s="46"/>
      <c r="AQ861" s="46"/>
      <c r="AR861" s="46"/>
      <c r="AS861" s="46"/>
      <c r="AT861" s="46"/>
      <c r="AU861" s="46"/>
      <c r="AV861" s="46"/>
      <c r="AW861" s="46"/>
      <c r="AX861" s="46"/>
      <c r="AY861" s="46"/>
      <c r="AZ861" s="46"/>
      <c r="BA861" s="46"/>
      <c r="BB861" s="46"/>
      <c r="BC861" s="46"/>
      <c r="BD861" s="46"/>
      <c r="BE861" s="46"/>
      <c r="BF861" s="46"/>
      <c r="BG861" s="46"/>
      <c r="BH861" s="46"/>
      <c r="BI861" s="46"/>
      <c r="BJ861" s="46"/>
    </row>
    <row r="862" spans="37:62">
      <c r="AK862" s="46"/>
      <c r="AL862" s="46"/>
      <c r="AM862" s="46"/>
      <c r="AN862" s="46"/>
      <c r="AO862" s="46"/>
      <c r="AP862" s="46"/>
      <c r="AQ862" s="46"/>
      <c r="AR862" s="46"/>
      <c r="AS862" s="46"/>
      <c r="AT862" s="46"/>
      <c r="AU862" s="46"/>
      <c r="AV862" s="46"/>
      <c r="AW862" s="46"/>
      <c r="AX862" s="46"/>
      <c r="AY862" s="46"/>
      <c r="AZ862" s="46"/>
      <c r="BA862" s="46"/>
      <c r="BB862" s="46"/>
      <c r="BC862" s="46"/>
      <c r="BD862" s="46"/>
      <c r="BE862" s="46"/>
      <c r="BF862" s="46"/>
      <c r="BG862" s="46"/>
      <c r="BH862" s="46"/>
      <c r="BI862" s="46"/>
      <c r="BJ862" s="46"/>
    </row>
    <row r="863" spans="37:62">
      <c r="AK863" s="46"/>
      <c r="AL863" s="46"/>
      <c r="AM863" s="46"/>
      <c r="AN863" s="46"/>
      <c r="AO863" s="46"/>
      <c r="AP863" s="46"/>
      <c r="AQ863" s="46"/>
      <c r="AR863" s="46"/>
      <c r="AS863" s="46"/>
      <c r="AT863" s="46"/>
      <c r="AU863" s="46"/>
      <c r="AV863" s="46"/>
      <c r="AW863" s="46"/>
      <c r="AX863" s="46"/>
      <c r="AY863" s="46"/>
      <c r="AZ863" s="46"/>
      <c r="BA863" s="46"/>
      <c r="BB863" s="46"/>
      <c r="BC863" s="46"/>
      <c r="BD863" s="46"/>
      <c r="BE863" s="46"/>
      <c r="BF863" s="46"/>
      <c r="BG863" s="46"/>
      <c r="BH863" s="46"/>
      <c r="BI863" s="46"/>
      <c r="BJ863" s="46"/>
    </row>
    <row r="864" spans="37:62">
      <c r="AK864" s="46"/>
      <c r="AL864" s="46"/>
      <c r="AM864" s="46"/>
      <c r="AN864" s="46"/>
      <c r="AO864" s="46"/>
      <c r="AP864" s="46"/>
      <c r="AQ864" s="46"/>
      <c r="AR864" s="46"/>
      <c r="AS864" s="46"/>
      <c r="AT864" s="46"/>
      <c r="AU864" s="46"/>
      <c r="AV864" s="46"/>
      <c r="AW864" s="46"/>
      <c r="AX864" s="46"/>
      <c r="AY864" s="46"/>
      <c r="AZ864" s="46"/>
      <c r="BA864" s="46"/>
      <c r="BB864" s="46"/>
      <c r="BC864" s="46"/>
      <c r="BD864" s="46"/>
      <c r="BE864" s="46"/>
      <c r="BF864" s="46"/>
      <c r="BG864" s="46"/>
      <c r="BH864" s="46"/>
      <c r="BI864" s="46"/>
      <c r="BJ864" s="46"/>
    </row>
    <row r="865" spans="37:62">
      <c r="AK865" s="46"/>
      <c r="AL865" s="46"/>
      <c r="AM865" s="46"/>
      <c r="AN865" s="46"/>
      <c r="AO865" s="46"/>
      <c r="AP865" s="46"/>
      <c r="AQ865" s="46"/>
      <c r="AR865" s="46"/>
      <c r="AS865" s="46"/>
      <c r="AT865" s="46"/>
      <c r="AU865" s="46"/>
      <c r="AV865" s="46"/>
      <c r="AW865" s="46"/>
      <c r="AX865" s="46"/>
      <c r="AY865" s="46"/>
      <c r="AZ865" s="46"/>
      <c r="BA865" s="46"/>
      <c r="BB865" s="46"/>
      <c r="BC865" s="46"/>
      <c r="BD865" s="46"/>
      <c r="BE865" s="46"/>
      <c r="BF865" s="46"/>
      <c r="BG865" s="46"/>
      <c r="BH865" s="46"/>
      <c r="BI865" s="46"/>
      <c r="BJ865" s="46"/>
    </row>
    <row r="866" spans="37:62">
      <c r="AK866" s="46"/>
      <c r="AL866" s="46"/>
      <c r="AM866" s="46"/>
      <c r="AN866" s="46"/>
      <c r="AO866" s="46"/>
      <c r="AP866" s="46"/>
      <c r="AQ866" s="46"/>
      <c r="AR866" s="46"/>
      <c r="AS866" s="46"/>
      <c r="AT866" s="46"/>
      <c r="AU866" s="46"/>
      <c r="AV866" s="46"/>
      <c r="AW866" s="46"/>
      <c r="AX866" s="46"/>
      <c r="AY866" s="46"/>
      <c r="AZ866" s="46"/>
      <c r="BA866" s="46"/>
      <c r="BB866" s="46"/>
      <c r="BC866" s="46"/>
      <c r="BD866" s="46"/>
      <c r="BE866" s="46"/>
      <c r="BF866" s="46"/>
      <c r="BG866" s="46"/>
      <c r="BH866" s="46"/>
      <c r="BI866" s="46"/>
      <c r="BJ866" s="46"/>
    </row>
    <row r="867" spans="37:62">
      <c r="AK867" s="46"/>
      <c r="AL867" s="46"/>
      <c r="AM867" s="46"/>
      <c r="AN867" s="46"/>
      <c r="AO867" s="46"/>
      <c r="AP867" s="46"/>
      <c r="AQ867" s="46"/>
      <c r="AR867" s="46"/>
      <c r="AS867" s="46"/>
      <c r="AT867" s="46"/>
      <c r="AU867" s="46"/>
      <c r="AV867" s="46"/>
      <c r="AW867" s="46"/>
      <c r="AX867" s="46"/>
      <c r="AY867" s="46"/>
      <c r="AZ867" s="46"/>
      <c r="BA867" s="46"/>
      <c r="BB867" s="46"/>
      <c r="BC867" s="46"/>
      <c r="BD867" s="46"/>
      <c r="BE867" s="46"/>
      <c r="BF867" s="46"/>
      <c r="BG867" s="46"/>
      <c r="BH867" s="46"/>
      <c r="BI867" s="46"/>
      <c r="BJ867" s="46"/>
    </row>
    <row r="868" spans="37:62">
      <c r="AK868" s="46"/>
      <c r="AL868" s="46"/>
      <c r="AM868" s="46"/>
      <c r="AN868" s="46"/>
      <c r="AO868" s="46"/>
      <c r="AP868" s="46"/>
      <c r="AQ868" s="46"/>
      <c r="AR868" s="46"/>
      <c r="AS868" s="46"/>
      <c r="AT868" s="46"/>
      <c r="AU868" s="46"/>
      <c r="AV868" s="46"/>
      <c r="AW868" s="46"/>
      <c r="AX868" s="46"/>
      <c r="AY868" s="46"/>
      <c r="AZ868" s="46"/>
      <c r="BA868" s="46"/>
      <c r="BB868" s="46"/>
      <c r="BC868" s="46"/>
      <c r="BD868" s="46"/>
      <c r="BE868" s="46"/>
      <c r="BF868" s="46"/>
      <c r="BG868" s="46"/>
      <c r="BH868" s="46"/>
      <c r="BI868" s="46"/>
      <c r="BJ868" s="46"/>
    </row>
    <row r="869" spans="37:62">
      <c r="AK869" s="46"/>
      <c r="AL869" s="46"/>
      <c r="AM869" s="46"/>
      <c r="AN869" s="46"/>
      <c r="AO869" s="46"/>
      <c r="AP869" s="46"/>
      <c r="AQ869" s="46"/>
      <c r="AR869" s="46"/>
      <c r="AS869" s="46"/>
      <c r="AT869" s="46"/>
      <c r="AU869" s="46"/>
      <c r="AV869" s="46"/>
      <c r="AW869" s="46"/>
      <c r="AX869" s="46"/>
      <c r="AY869" s="46"/>
      <c r="AZ869" s="46"/>
      <c r="BA869" s="46"/>
      <c r="BB869" s="46"/>
      <c r="BC869" s="46"/>
      <c r="BD869" s="46"/>
      <c r="BE869" s="46"/>
      <c r="BF869" s="46"/>
      <c r="BG869" s="46"/>
      <c r="BH869" s="46"/>
      <c r="BI869" s="46"/>
      <c r="BJ869" s="46"/>
    </row>
    <row r="870" spans="37:62">
      <c r="AK870" s="46"/>
      <c r="AL870" s="46"/>
      <c r="AM870" s="46"/>
      <c r="AN870" s="46"/>
      <c r="AO870" s="46"/>
      <c r="AP870" s="46"/>
      <c r="AQ870" s="46"/>
      <c r="AR870" s="46"/>
      <c r="AS870" s="46"/>
      <c r="AT870" s="46"/>
      <c r="AU870" s="46"/>
      <c r="AV870" s="46"/>
      <c r="AW870" s="46"/>
      <c r="AX870" s="46"/>
      <c r="AY870" s="46"/>
      <c r="AZ870" s="46"/>
      <c r="BA870" s="46"/>
      <c r="BB870" s="46"/>
      <c r="BC870" s="46"/>
      <c r="BD870" s="46"/>
      <c r="BE870" s="46"/>
      <c r="BF870" s="46"/>
      <c r="BG870" s="46"/>
      <c r="BH870" s="46"/>
      <c r="BI870" s="46"/>
      <c r="BJ870" s="46"/>
    </row>
    <row r="871" spans="37:62">
      <c r="AK871" s="46"/>
      <c r="AL871" s="46"/>
      <c r="AM871" s="46"/>
      <c r="AN871" s="46"/>
      <c r="AO871" s="46"/>
      <c r="AP871" s="46"/>
      <c r="AQ871" s="46"/>
      <c r="AR871" s="46"/>
      <c r="AS871" s="46"/>
      <c r="AT871" s="46"/>
      <c r="AU871" s="46"/>
      <c r="AV871" s="46"/>
      <c r="AW871" s="46"/>
      <c r="AX871" s="46"/>
      <c r="AY871" s="46"/>
      <c r="AZ871" s="46"/>
      <c r="BA871" s="46"/>
      <c r="BB871" s="46"/>
      <c r="BC871" s="46"/>
      <c r="BD871" s="46"/>
      <c r="BE871" s="46"/>
      <c r="BF871" s="46"/>
      <c r="BG871" s="46"/>
      <c r="BH871" s="46"/>
      <c r="BI871" s="46"/>
      <c r="BJ871" s="46"/>
    </row>
    <row r="872" spans="37:62">
      <c r="AK872" s="46"/>
      <c r="AL872" s="46"/>
      <c r="AM872" s="46"/>
      <c r="AN872" s="46"/>
      <c r="AO872" s="46"/>
      <c r="AP872" s="46"/>
      <c r="AQ872" s="46"/>
      <c r="AR872" s="46"/>
      <c r="AS872" s="46"/>
      <c r="AT872" s="46"/>
      <c r="AU872" s="46"/>
      <c r="AV872" s="46"/>
      <c r="AW872" s="46"/>
      <c r="AX872" s="46"/>
      <c r="AY872" s="46"/>
      <c r="AZ872" s="46"/>
      <c r="BA872" s="46"/>
      <c r="BB872" s="46"/>
      <c r="BC872" s="46"/>
      <c r="BD872" s="46"/>
      <c r="BE872" s="46"/>
      <c r="BF872" s="46"/>
      <c r="BG872" s="46"/>
      <c r="BH872" s="46"/>
      <c r="BI872" s="46"/>
      <c r="BJ872" s="46"/>
    </row>
    <row r="873" spans="37:62">
      <c r="AK873" s="46"/>
      <c r="AL873" s="46"/>
      <c r="AM873" s="46"/>
      <c r="AN873" s="46"/>
      <c r="AO873" s="46"/>
      <c r="AP873" s="46"/>
      <c r="AQ873" s="46"/>
      <c r="AR873" s="46"/>
      <c r="AS873" s="46"/>
      <c r="AT873" s="46"/>
      <c r="AU873" s="46"/>
      <c r="AV873" s="46"/>
      <c r="AW873" s="46"/>
      <c r="AX873" s="46"/>
      <c r="AY873" s="46"/>
      <c r="AZ873" s="46"/>
      <c r="BA873" s="46"/>
      <c r="BB873" s="46"/>
      <c r="BC873" s="46"/>
      <c r="BD873" s="46"/>
      <c r="BE873" s="46"/>
      <c r="BF873" s="46"/>
      <c r="BG873" s="46"/>
      <c r="BH873" s="46"/>
      <c r="BI873" s="46"/>
      <c r="BJ873" s="46"/>
    </row>
    <row r="874" spans="37:62">
      <c r="AK874" s="46"/>
      <c r="AL874" s="46"/>
      <c r="AM874" s="46"/>
      <c r="AN874" s="46"/>
      <c r="AO874" s="46"/>
      <c r="AP874" s="46"/>
      <c r="AQ874" s="46"/>
      <c r="AR874" s="46"/>
      <c r="AS874" s="46"/>
      <c r="AT874" s="46"/>
      <c r="AU874" s="46"/>
      <c r="AV874" s="46"/>
      <c r="AW874" s="46"/>
      <c r="AX874" s="46"/>
      <c r="AY874" s="46"/>
      <c r="AZ874" s="46"/>
      <c r="BA874" s="46"/>
      <c r="BB874" s="46"/>
      <c r="BC874" s="46"/>
      <c r="BD874" s="46"/>
      <c r="BE874" s="46"/>
      <c r="BF874" s="46"/>
      <c r="BG874" s="46"/>
      <c r="BH874" s="46"/>
      <c r="BI874" s="46"/>
      <c r="BJ874" s="46"/>
    </row>
    <row r="875" spans="37:62">
      <c r="AK875" s="46"/>
      <c r="AL875" s="46"/>
      <c r="AM875" s="46"/>
      <c r="AN875" s="46"/>
      <c r="AO875" s="46"/>
      <c r="AP875" s="46"/>
      <c r="AQ875" s="46"/>
      <c r="AR875" s="46"/>
      <c r="AS875" s="46"/>
      <c r="AT875" s="46"/>
      <c r="AU875" s="46"/>
      <c r="AV875" s="46"/>
      <c r="AW875" s="46"/>
      <c r="AX875" s="46"/>
      <c r="AY875" s="46"/>
      <c r="AZ875" s="46"/>
      <c r="BA875" s="46"/>
      <c r="BB875" s="46"/>
      <c r="BC875" s="46"/>
      <c r="BD875" s="46"/>
      <c r="BE875" s="46"/>
      <c r="BF875" s="46"/>
      <c r="BG875" s="46"/>
      <c r="BH875" s="46"/>
      <c r="BI875" s="46"/>
      <c r="BJ875" s="46"/>
    </row>
    <row r="876" spans="37:62">
      <c r="AK876" s="46"/>
      <c r="AL876" s="46"/>
      <c r="AM876" s="46"/>
      <c r="AN876" s="46"/>
      <c r="AO876" s="46"/>
      <c r="AP876" s="46"/>
      <c r="AQ876" s="46"/>
      <c r="AR876" s="46"/>
      <c r="AS876" s="46"/>
      <c r="AT876" s="46"/>
      <c r="AU876" s="46"/>
      <c r="AV876" s="46"/>
      <c r="AW876" s="46"/>
      <c r="AX876" s="46"/>
      <c r="AY876" s="46"/>
      <c r="AZ876" s="46"/>
      <c r="BA876" s="46"/>
      <c r="BB876" s="46"/>
      <c r="BC876" s="46"/>
      <c r="BD876" s="46"/>
      <c r="BE876" s="46"/>
      <c r="BF876" s="46"/>
      <c r="BG876" s="46"/>
      <c r="BH876" s="46"/>
      <c r="BI876" s="46"/>
      <c r="BJ876" s="46"/>
    </row>
    <row r="877" spans="37:62">
      <c r="AK877" s="46"/>
      <c r="AL877" s="46"/>
      <c r="AM877" s="46"/>
      <c r="AN877" s="46"/>
      <c r="AO877" s="46"/>
      <c r="AP877" s="46"/>
      <c r="AQ877" s="46"/>
      <c r="AR877" s="46"/>
      <c r="AS877" s="46"/>
      <c r="AT877" s="46"/>
      <c r="AU877" s="46"/>
      <c r="AV877" s="46"/>
      <c r="AW877" s="46"/>
      <c r="AX877" s="46"/>
      <c r="AY877" s="46"/>
      <c r="AZ877" s="46"/>
      <c r="BA877" s="46"/>
      <c r="BB877" s="46"/>
      <c r="BC877" s="46"/>
      <c r="BD877" s="46"/>
      <c r="BE877" s="46"/>
      <c r="BF877" s="46"/>
      <c r="BG877" s="46"/>
      <c r="BH877" s="46"/>
      <c r="BI877" s="46"/>
      <c r="BJ877" s="46"/>
    </row>
    <row r="878" spans="37:62">
      <c r="AK878" s="46"/>
      <c r="AL878" s="46"/>
      <c r="AM878" s="46"/>
      <c r="AN878" s="46"/>
      <c r="AO878" s="46"/>
      <c r="AP878" s="46"/>
      <c r="AQ878" s="46"/>
      <c r="AR878" s="46"/>
      <c r="AS878" s="46"/>
      <c r="AT878" s="46"/>
      <c r="AU878" s="46"/>
      <c r="AV878" s="46"/>
      <c r="AW878" s="46"/>
      <c r="AX878" s="46"/>
      <c r="AY878" s="46"/>
      <c r="AZ878" s="46"/>
      <c r="BA878" s="46"/>
      <c r="BB878" s="46"/>
      <c r="BC878" s="46"/>
      <c r="BD878" s="46"/>
      <c r="BE878" s="46"/>
      <c r="BF878" s="46"/>
      <c r="BG878" s="46"/>
      <c r="BH878" s="46"/>
      <c r="BI878" s="46"/>
      <c r="BJ878" s="46"/>
    </row>
    <row r="879" spans="37:62">
      <c r="AK879" s="46"/>
      <c r="AL879" s="46"/>
      <c r="AM879" s="46"/>
      <c r="AN879" s="46"/>
      <c r="AO879" s="46"/>
      <c r="AP879" s="46"/>
      <c r="AQ879" s="46"/>
      <c r="AR879" s="46"/>
      <c r="AS879" s="46"/>
      <c r="AT879" s="46"/>
      <c r="AU879" s="46"/>
      <c r="AV879" s="46"/>
      <c r="AW879" s="46"/>
      <c r="AX879" s="46"/>
      <c r="AY879" s="46"/>
      <c r="AZ879" s="46"/>
      <c r="BA879" s="46"/>
      <c r="BB879" s="46"/>
      <c r="BC879" s="46"/>
      <c r="BD879" s="46"/>
      <c r="BE879" s="46"/>
      <c r="BF879" s="46"/>
      <c r="BG879" s="46"/>
      <c r="BH879" s="46"/>
      <c r="BI879" s="46"/>
      <c r="BJ879" s="46"/>
    </row>
    <row r="880" spans="37:62">
      <c r="AK880" s="46"/>
      <c r="AL880" s="46"/>
      <c r="AM880" s="46"/>
      <c r="AN880" s="46"/>
      <c r="AO880" s="46"/>
      <c r="AP880" s="46"/>
      <c r="AQ880" s="46"/>
      <c r="AR880" s="46"/>
      <c r="AS880" s="46"/>
      <c r="AT880" s="46"/>
      <c r="AU880" s="46"/>
      <c r="AV880" s="46"/>
      <c r="AW880" s="46"/>
      <c r="AX880" s="46"/>
      <c r="AY880" s="46"/>
      <c r="AZ880" s="46"/>
      <c r="BA880" s="46"/>
      <c r="BB880" s="46"/>
      <c r="BC880" s="46"/>
      <c r="BD880" s="46"/>
      <c r="BE880" s="46"/>
      <c r="BF880" s="46"/>
      <c r="BG880" s="46"/>
      <c r="BH880" s="46"/>
      <c r="BI880" s="46"/>
      <c r="BJ880" s="46"/>
    </row>
    <row r="881" spans="37:62">
      <c r="AK881" s="46"/>
      <c r="AL881" s="46"/>
      <c r="AM881" s="46"/>
      <c r="AN881" s="46"/>
      <c r="AO881" s="46"/>
      <c r="AP881" s="46"/>
      <c r="AQ881" s="46"/>
      <c r="AR881" s="46"/>
      <c r="AS881" s="46"/>
      <c r="AT881" s="46"/>
      <c r="AU881" s="46"/>
      <c r="AV881" s="46"/>
      <c r="AW881" s="46"/>
      <c r="AX881" s="46"/>
      <c r="AY881" s="46"/>
      <c r="AZ881" s="46"/>
      <c r="BA881" s="46"/>
      <c r="BB881" s="46"/>
      <c r="BC881" s="46"/>
      <c r="BD881" s="46"/>
      <c r="BE881" s="46"/>
      <c r="BF881" s="46"/>
      <c r="BG881" s="46"/>
      <c r="BH881" s="46"/>
      <c r="BI881" s="46"/>
      <c r="BJ881" s="46"/>
    </row>
    <row r="882" spans="37:62">
      <c r="AK882" s="46"/>
      <c r="AL882" s="46"/>
      <c r="AM882" s="46"/>
      <c r="AN882" s="46"/>
      <c r="AO882" s="46"/>
      <c r="AP882" s="46"/>
      <c r="AQ882" s="46"/>
      <c r="AR882" s="46"/>
      <c r="AS882" s="46"/>
      <c r="AT882" s="46"/>
      <c r="AU882" s="46"/>
      <c r="AV882" s="46"/>
      <c r="AW882" s="46"/>
      <c r="AX882" s="46"/>
      <c r="AY882" s="46"/>
      <c r="AZ882" s="46"/>
      <c r="BA882" s="46"/>
      <c r="BB882" s="46"/>
      <c r="BC882" s="46"/>
      <c r="BD882" s="46"/>
      <c r="BE882" s="46"/>
      <c r="BF882" s="46"/>
      <c r="BG882" s="46"/>
      <c r="BH882" s="46"/>
      <c r="BI882" s="46"/>
      <c r="BJ882" s="46"/>
    </row>
    <row r="883" spans="37:62">
      <c r="AK883" s="46"/>
      <c r="AL883" s="46"/>
      <c r="AM883" s="46"/>
      <c r="AN883" s="46"/>
      <c r="AO883" s="46"/>
      <c r="AP883" s="46"/>
      <c r="AQ883" s="46"/>
      <c r="AR883" s="46"/>
      <c r="AS883" s="46"/>
      <c r="AT883" s="46"/>
      <c r="AU883" s="46"/>
      <c r="AV883" s="46"/>
      <c r="AW883" s="46"/>
      <c r="AX883" s="46"/>
      <c r="AY883" s="46"/>
      <c r="AZ883" s="46"/>
      <c r="BA883" s="46"/>
      <c r="BB883" s="46"/>
      <c r="BC883" s="46"/>
      <c r="BD883" s="46"/>
      <c r="BE883" s="46"/>
      <c r="BF883" s="46"/>
      <c r="BG883" s="46"/>
      <c r="BH883" s="46"/>
      <c r="BI883" s="46"/>
      <c r="BJ883" s="46"/>
    </row>
    <row r="884" spans="37:62">
      <c r="AK884" s="46"/>
      <c r="AL884" s="46"/>
      <c r="AM884" s="46"/>
      <c r="AN884" s="46"/>
      <c r="AO884" s="46"/>
      <c r="AP884" s="46"/>
      <c r="AQ884" s="46"/>
      <c r="AR884" s="46"/>
      <c r="AS884" s="46"/>
      <c r="AT884" s="46"/>
      <c r="AU884" s="46"/>
      <c r="AV884" s="46"/>
      <c r="AW884" s="46"/>
      <c r="AX884" s="46"/>
      <c r="AY884" s="46"/>
      <c r="AZ884" s="46"/>
      <c r="BA884" s="46"/>
      <c r="BB884" s="46"/>
      <c r="BC884" s="46"/>
      <c r="BD884" s="46"/>
      <c r="BE884" s="46"/>
      <c r="BF884" s="46"/>
      <c r="BG884" s="46"/>
      <c r="BH884" s="46"/>
      <c r="BI884" s="46"/>
      <c r="BJ884" s="46"/>
    </row>
    <row r="885" spans="37:62">
      <c r="AK885" s="46"/>
      <c r="AL885" s="46"/>
      <c r="AM885" s="46"/>
      <c r="AN885" s="46"/>
      <c r="AO885" s="46"/>
      <c r="AP885" s="46"/>
      <c r="AQ885" s="46"/>
      <c r="AR885" s="46"/>
      <c r="AS885" s="46"/>
      <c r="AT885" s="46"/>
      <c r="AU885" s="46"/>
      <c r="AV885" s="46"/>
      <c r="AW885" s="46"/>
      <c r="AX885" s="46"/>
      <c r="AY885" s="46"/>
      <c r="AZ885" s="46"/>
      <c r="BA885" s="46"/>
      <c r="BB885" s="46"/>
      <c r="BC885" s="46"/>
      <c r="BD885" s="46"/>
      <c r="BE885" s="46"/>
      <c r="BF885" s="46"/>
      <c r="BG885" s="46"/>
      <c r="BH885" s="46"/>
      <c r="BI885" s="46"/>
      <c r="BJ885" s="46"/>
    </row>
    <row r="886" spans="37:62">
      <c r="AK886" s="46"/>
      <c r="AL886" s="46"/>
      <c r="AM886" s="46"/>
      <c r="AN886" s="46"/>
      <c r="AO886" s="46"/>
      <c r="AP886" s="46"/>
      <c r="AQ886" s="46"/>
      <c r="AR886" s="46"/>
      <c r="AS886" s="46"/>
      <c r="AT886" s="46"/>
      <c r="AU886" s="46"/>
      <c r="AV886" s="46"/>
      <c r="AW886" s="46"/>
      <c r="AX886" s="46"/>
      <c r="AY886" s="46"/>
      <c r="AZ886" s="46"/>
      <c r="BA886" s="46"/>
      <c r="BB886" s="46"/>
      <c r="BC886" s="46"/>
      <c r="BD886" s="46"/>
      <c r="BE886" s="46"/>
      <c r="BF886" s="46"/>
      <c r="BG886" s="46"/>
      <c r="BH886" s="46"/>
      <c r="BI886" s="46"/>
      <c r="BJ886" s="46"/>
    </row>
    <row r="887" spans="37:62">
      <c r="AK887" s="46"/>
      <c r="AL887" s="46"/>
      <c r="AM887" s="46"/>
      <c r="AN887" s="46"/>
      <c r="AO887" s="46"/>
      <c r="AP887" s="46"/>
      <c r="AQ887" s="46"/>
      <c r="AR887" s="46"/>
      <c r="AS887" s="46"/>
      <c r="AT887" s="46"/>
      <c r="AU887" s="46"/>
      <c r="AV887" s="46"/>
      <c r="AW887" s="46"/>
      <c r="AX887" s="46"/>
      <c r="AY887" s="46"/>
      <c r="AZ887" s="46"/>
      <c r="BA887" s="46"/>
      <c r="BB887" s="46"/>
      <c r="BC887" s="46"/>
      <c r="BD887" s="46"/>
      <c r="BE887" s="46"/>
      <c r="BF887" s="46"/>
      <c r="BG887" s="46"/>
      <c r="BH887" s="46"/>
      <c r="BI887" s="46"/>
      <c r="BJ887" s="46"/>
    </row>
    <row r="888" spans="37:62">
      <c r="AK888" s="46"/>
      <c r="AL888" s="46"/>
      <c r="AM888" s="46"/>
      <c r="AN888" s="46"/>
      <c r="AO888" s="46"/>
      <c r="AP888" s="46"/>
      <c r="AQ888" s="46"/>
      <c r="AR888" s="46"/>
      <c r="AS888" s="46"/>
      <c r="AT888" s="46"/>
      <c r="AU888" s="46"/>
      <c r="AV888" s="46"/>
      <c r="AW888" s="46"/>
      <c r="AX888" s="46"/>
      <c r="AY888" s="46"/>
      <c r="AZ888" s="46"/>
      <c r="BA888" s="46"/>
      <c r="BB888" s="46"/>
      <c r="BC888" s="46"/>
      <c r="BD888" s="46"/>
      <c r="BE888" s="46"/>
      <c r="BF888" s="46"/>
      <c r="BG888" s="46"/>
      <c r="BH888" s="46"/>
      <c r="BI888" s="46"/>
      <c r="BJ888" s="46"/>
    </row>
    <row r="889" spans="37:62">
      <c r="AK889" s="46"/>
      <c r="AL889" s="46"/>
      <c r="AM889" s="46"/>
      <c r="AN889" s="46"/>
      <c r="AO889" s="46"/>
      <c r="AP889" s="46"/>
      <c r="AQ889" s="46"/>
      <c r="AR889" s="46"/>
      <c r="AS889" s="46"/>
      <c r="AT889" s="46"/>
      <c r="AU889" s="46"/>
      <c r="AV889" s="46"/>
      <c r="AW889" s="46"/>
      <c r="AX889" s="46"/>
      <c r="AY889" s="46"/>
      <c r="AZ889" s="46"/>
      <c r="BA889" s="46"/>
      <c r="BB889" s="46"/>
      <c r="BC889" s="46"/>
      <c r="BD889" s="46"/>
      <c r="BE889" s="46"/>
      <c r="BF889" s="46"/>
      <c r="BG889" s="46"/>
      <c r="BH889" s="46"/>
      <c r="BI889" s="46"/>
      <c r="BJ889" s="46"/>
    </row>
    <row r="890" spans="37:62">
      <c r="AK890" s="46"/>
      <c r="AL890" s="46"/>
      <c r="AM890" s="46"/>
      <c r="AN890" s="46"/>
      <c r="AO890" s="46"/>
      <c r="AP890" s="46"/>
      <c r="AQ890" s="46"/>
      <c r="AR890" s="46"/>
      <c r="AS890" s="46"/>
      <c r="AT890" s="46"/>
      <c r="AU890" s="46"/>
      <c r="AV890" s="46"/>
      <c r="AW890" s="46"/>
      <c r="AX890" s="46"/>
      <c r="AY890" s="46"/>
      <c r="AZ890" s="46"/>
      <c r="BA890" s="46"/>
      <c r="BB890" s="46"/>
      <c r="BC890" s="46"/>
      <c r="BD890" s="46"/>
      <c r="BE890" s="46"/>
      <c r="BF890" s="46"/>
      <c r="BG890" s="46"/>
      <c r="BH890" s="46"/>
      <c r="BI890" s="46"/>
      <c r="BJ890" s="46"/>
    </row>
    <row r="891" spans="37:62">
      <c r="AK891" s="46"/>
      <c r="AL891" s="46"/>
      <c r="AM891" s="46"/>
      <c r="AN891" s="46"/>
      <c r="AO891" s="46"/>
      <c r="AP891" s="46"/>
      <c r="AQ891" s="46"/>
      <c r="AR891" s="46"/>
      <c r="AS891" s="46"/>
      <c r="AT891" s="46"/>
      <c r="AU891" s="46"/>
      <c r="AV891" s="46"/>
      <c r="AW891" s="46"/>
      <c r="AX891" s="46"/>
      <c r="AY891" s="46"/>
      <c r="AZ891" s="46"/>
      <c r="BA891" s="46"/>
      <c r="BB891" s="46"/>
      <c r="BC891" s="46"/>
      <c r="BD891" s="46"/>
      <c r="BE891" s="46"/>
      <c r="BF891" s="46"/>
      <c r="BG891" s="46"/>
      <c r="BH891" s="46"/>
      <c r="BI891" s="46"/>
      <c r="BJ891" s="46"/>
    </row>
    <row r="892" spans="37:62">
      <c r="AK892" s="46"/>
      <c r="AL892" s="46"/>
      <c r="AM892" s="46"/>
      <c r="AN892" s="46"/>
      <c r="AO892" s="46"/>
      <c r="AP892" s="46"/>
      <c r="AQ892" s="46"/>
      <c r="AR892" s="46"/>
      <c r="AS892" s="46"/>
      <c r="AT892" s="46"/>
      <c r="AU892" s="46"/>
      <c r="AV892" s="46"/>
      <c r="AW892" s="46"/>
      <c r="AX892" s="46"/>
      <c r="AY892" s="46"/>
      <c r="AZ892" s="46"/>
      <c r="BA892" s="46"/>
      <c r="BB892" s="46"/>
      <c r="BC892" s="46"/>
      <c r="BD892" s="46"/>
      <c r="BE892" s="46"/>
      <c r="BF892" s="46"/>
      <c r="BG892" s="46"/>
      <c r="BH892" s="46"/>
      <c r="BI892" s="46"/>
      <c r="BJ892" s="46"/>
    </row>
    <row r="893" spans="37:62">
      <c r="AK893" s="46"/>
      <c r="AL893" s="46"/>
      <c r="AM893" s="46"/>
      <c r="AN893" s="46"/>
      <c r="AO893" s="46"/>
      <c r="AP893" s="46"/>
      <c r="AQ893" s="46"/>
      <c r="AR893" s="46"/>
      <c r="AS893" s="46"/>
      <c r="AT893" s="46"/>
      <c r="AU893" s="46"/>
      <c r="AV893" s="46"/>
      <c r="AW893" s="46"/>
      <c r="AX893" s="46"/>
      <c r="AY893" s="46"/>
      <c r="AZ893" s="46"/>
      <c r="BA893" s="46"/>
      <c r="BB893" s="46"/>
      <c r="BC893" s="46"/>
      <c r="BD893" s="46"/>
      <c r="BE893" s="46"/>
      <c r="BF893" s="46"/>
      <c r="BG893" s="46"/>
      <c r="BH893" s="46"/>
      <c r="BI893" s="46"/>
      <c r="BJ893" s="46"/>
    </row>
    <row r="894" spans="37:62">
      <c r="AK894" s="46"/>
      <c r="AL894" s="46"/>
      <c r="AM894" s="46"/>
      <c r="AN894" s="46"/>
      <c r="AO894" s="46"/>
      <c r="AP894" s="46"/>
      <c r="AQ894" s="46"/>
      <c r="AR894" s="46"/>
      <c r="AS894" s="46"/>
      <c r="AT894" s="46"/>
      <c r="AU894" s="46"/>
      <c r="AV894" s="46"/>
      <c r="AW894" s="46"/>
      <c r="AX894" s="46"/>
      <c r="AY894" s="46"/>
      <c r="AZ894" s="46"/>
      <c r="BA894" s="46"/>
      <c r="BB894" s="46"/>
      <c r="BC894" s="46"/>
      <c r="BD894" s="46"/>
      <c r="BE894" s="46"/>
      <c r="BF894" s="46"/>
      <c r="BG894" s="46"/>
      <c r="BH894" s="46"/>
      <c r="BI894" s="46"/>
      <c r="BJ894" s="46"/>
    </row>
    <row r="895" spans="37:62">
      <c r="AK895" s="46"/>
      <c r="AL895" s="46"/>
      <c r="AM895" s="46"/>
      <c r="AN895" s="46"/>
      <c r="AO895" s="46"/>
      <c r="AP895" s="46"/>
      <c r="AQ895" s="46"/>
      <c r="AR895" s="46"/>
      <c r="AS895" s="46"/>
      <c r="AT895" s="46"/>
      <c r="AU895" s="46"/>
      <c r="AV895" s="46"/>
      <c r="AW895" s="46"/>
      <c r="AX895" s="46"/>
      <c r="AY895" s="46"/>
      <c r="AZ895" s="46"/>
      <c r="BA895" s="46"/>
      <c r="BB895" s="46"/>
      <c r="BC895" s="46"/>
      <c r="BD895" s="46"/>
      <c r="BE895" s="46"/>
      <c r="BF895" s="46"/>
      <c r="BG895" s="46"/>
      <c r="BH895" s="46"/>
      <c r="BI895" s="46"/>
      <c r="BJ895" s="46"/>
    </row>
    <row r="896" spans="37:62">
      <c r="AK896" s="46"/>
      <c r="AL896" s="46"/>
      <c r="AM896" s="46"/>
      <c r="AN896" s="46"/>
      <c r="AO896" s="46"/>
      <c r="AP896" s="46"/>
      <c r="AQ896" s="46"/>
      <c r="AR896" s="46"/>
      <c r="AS896" s="46"/>
      <c r="AT896" s="46"/>
      <c r="AU896" s="46"/>
      <c r="AV896" s="46"/>
      <c r="AW896" s="46"/>
      <c r="AX896" s="46"/>
      <c r="AY896" s="46"/>
      <c r="AZ896" s="46"/>
      <c r="BA896" s="46"/>
      <c r="BB896" s="46"/>
      <c r="BC896" s="46"/>
      <c r="BD896" s="46"/>
      <c r="BE896" s="46"/>
      <c r="BF896" s="46"/>
      <c r="BG896" s="46"/>
      <c r="BH896" s="46"/>
      <c r="BI896" s="46"/>
      <c r="BJ896" s="46"/>
    </row>
    <row r="897" spans="37:62">
      <c r="AK897" s="46"/>
      <c r="AL897" s="46"/>
      <c r="AM897" s="46"/>
      <c r="AN897" s="46"/>
      <c r="AO897" s="46"/>
      <c r="AP897" s="46"/>
      <c r="AQ897" s="46"/>
      <c r="AR897" s="46"/>
      <c r="AS897" s="46"/>
      <c r="AT897" s="46"/>
      <c r="AU897" s="46"/>
      <c r="AV897" s="46"/>
      <c r="AW897" s="46"/>
      <c r="AX897" s="46"/>
      <c r="AY897" s="46"/>
      <c r="AZ897" s="46"/>
      <c r="BA897" s="46"/>
      <c r="BB897" s="46"/>
      <c r="BC897" s="46"/>
      <c r="BD897" s="46"/>
      <c r="BE897" s="46"/>
      <c r="BF897" s="46"/>
      <c r="BG897" s="46"/>
      <c r="BH897" s="46"/>
      <c r="BI897" s="46"/>
      <c r="BJ897" s="46"/>
    </row>
    <row r="898" spans="37:62">
      <c r="AK898" s="46"/>
      <c r="AL898" s="46"/>
      <c r="AM898" s="46"/>
      <c r="AN898" s="46"/>
      <c r="AO898" s="46"/>
      <c r="AP898" s="46"/>
      <c r="AQ898" s="46"/>
      <c r="AR898" s="46"/>
      <c r="AS898" s="46"/>
      <c r="AT898" s="46"/>
      <c r="AU898" s="46"/>
      <c r="AV898" s="46"/>
      <c r="AW898" s="46"/>
      <c r="AX898" s="46"/>
      <c r="AY898" s="46"/>
      <c r="AZ898" s="46"/>
      <c r="BA898" s="46"/>
      <c r="BB898" s="46"/>
      <c r="BC898" s="46"/>
      <c r="BD898" s="46"/>
      <c r="BE898" s="46"/>
      <c r="BF898" s="46"/>
      <c r="BG898" s="46"/>
      <c r="BH898" s="46"/>
      <c r="BI898" s="46"/>
      <c r="BJ898" s="46"/>
    </row>
    <row r="899" spans="37:62">
      <c r="AK899" s="46"/>
      <c r="AL899" s="46"/>
      <c r="AM899" s="46"/>
      <c r="AN899" s="46"/>
      <c r="AO899" s="46"/>
      <c r="AP899" s="46"/>
      <c r="AQ899" s="46"/>
      <c r="AR899" s="46"/>
      <c r="AS899" s="46"/>
      <c r="AT899" s="46"/>
      <c r="AU899" s="46"/>
      <c r="AV899" s="46"/>
      <c r="AW899" s="46"/>
      <c r="AX899" s="46"/>
      <c r="AY899" s="46"/>
      <c r="AZ899" s="46"/>
      <c r="BA899" s="46"/>
      <c r="BB899" s="46"/>
      <c r="BC899" s="46"/>
      <c r="BD899" s="46"/>
      <c r="BE899" s="46"/>
      <c r="BF899" s="46"/>
      <c r="BG899" s="46"/>
      <c r="BH899" s="46"/>
      <c r="BI899" s="46"/>
      <c r="BJ899" s="46"/>
    </row>
    <row r="900" spans="37:62">
      <c r="AK900" s="46"/>
      <c r="AL900" s="46"/>
      <c r="AM900" s="46"/>
      <c r="AN900" s="46"/>
      <c r="AO900" s="46"/>
      <c r="AP900" s="46"/>
      <c r="AQ900" s="46"/>
      <c r="AR900" s="46"/>
      <c r="AS900" s="46"/>
      <c r="AT900" s="46"/>
      <c r="AU900" s="46"/>
      <c r="AV900" s="46"/>
      <c r="AW900" s="46"/>
      <c r="AX900" s="46"/>
      <c r="AY900" s="46"/>
      <c r="AZ900" s="46"/>
      <c r="BA900" s="46"/>
      <c r="BB900" s="46"/>
      <c r="BC900" s="46"/>
      <c r="BD900" s="46"/>
      <c r="BE900" s="46"/>
      <c r="BF900" s="46"/>
      <c r="BG900" s="46"/>
      <c r="BH900" s="46"/>
      <c r="BI900" s="46"/>
      <c r="BJ900" s="46"/>
    </row>
    <row r="901" spans="37:62">
      <c r="AK901" s="46"/>
      <c r="AL901" s="46"/>
      <c r="AM901" s="46"/>
      <c r="AN901" s="46"/>
      <c r="AO901" s="46"/>
      <c r="AP901" s="46"/>
      <c r="AQ901" s="46"/>
      <c r="AR901" s="46"/>
      <c r="AS901" s="46"/>
      <c r="AT901" s="46"/>
      <c r="AU901" s="46"/>
      <c r="AV901" s="46"/>
      <c r="AW901" s="46"/>
      <c r="AX901" s="46"/>
      <c r="AY901" s="46"/>
      <c r="AZ901" s="46"/>
      <c r="BA901" s="46"/>
      <c r="BB901" s="46"/>
      <c r="BC901" s="46"/>
      <c r="BD901" s="46"/>
      <c r="BE901" s="46"/>
      <c r="BF901" s="46"/>
      <c r="BG901" s="46"/>
      <c r="BH901" s="46"/>
      <c r="BI901" s="46"/>
      <c r="BJ901" s="46"/>
    </row>
    <row r="902" spans="37:62">
      <c r="AK902" s="46"/>
      <c r="AL902" s="46"/>
      <c r="AM902" s="46"/>
      <c r="AN902" s="46"/>
      <c r="AO902" s="46"/>
      <c r="AP902" s="46"/>
      <c r="AQ902" s="46"/>
      <c r="AR902" s="46"/>
      <c r="AS902" s="46"/>
      <c r="AT902" s="46"/>
      <c r="AU902" s="46"/>
      <c r="AV902" s="46"/>
      <c r="AW902" s="46"/>
      <c r="AX902" s="46"/>
      <c r="AY902" s="46"/>
      <c r="AZ902" s="46"/>
      <c r="BA902" s="46"/>
      <c r="BB902" s="46"/>
      <c r="BC902" s="46"/>
      <c r="BD902" s="46"/>
      <c r="BE902" s="46"/>
      <c r="BF902" s="46"/>
      <c r="BG902" s="46"/>
      <c r="BH902" s="46"/>
      <c r="BI902" s="46"/>
      <c r="BJ902" s="46"/>
    </row>
    <row r="903" spans="37:62">
      <c r="AK903" s="46"/>
      <c r="AL903" s="46"/>
      <c r="AM903" s="46"/>
      <c r="AN903" s="46"/>
      <c r="AO903" s="46"/>
      <c r="AP903" s="46"/>
      <c r="AQ903" s="46"/>
      <c r="AR903" s="46"/>
      <c r="AS903" s="46"/>
      <c r="AT903" s="46"/>
      <c r="AU903" s="46"/>
      <c r="AV903" s="46"/>
      <c r="AW903" s="46"/>
      <c r="AX903" s="46"/>
      <c r="AY903" s="46"/>
      <c r="AZ903" s="46"/>
      <c r="BA903" s="46"/>
      <c r="BB903" s="46"/>
      <c r="BC903" s="46"/>
      <c r="BD903" s="46"/>
      <c r="BE903" s="46"/>
      <c r="BF903" s="46"/>
      <c r="BG903" s="46"/>
      <c r="BH903" s="46"/>
      <c r="BI903" s="46"/>
      <c r="BJ903" s="46"/>
    </row>
    <row r="904" spans="37:62">
      <c r="AK904" s="46"/>
      <c r="AL904" s="46"/>
      <c r="AM904" s="46"/>
      <c r="AN904" s="46"/>
      <c r="AO904" s="46"/>
      <c r="AP904" s="46"/>
      <c r="AQ904" s="46"/>
      <c r="AR904" s="46"/>
      <c r="AS904" s="46"/>
      <c r="AT904" s="46"/>
      <c r="AU904" s="46"/>
      <c r="AV904" s="46"/>
      <c r="AW904" s="46"/>
      <c r="AX904" s="46"/>
      <c r="AY904" s="46"/>
      <c r="AZ904" s="46"/>
      <c r="BA904" s="46"/>
      <c r="BB904" s="46"/>
      <c r="BC904" s="46"/>
      <c r="BD904" s="46"/>
      <c r="BE904" s="46"/>
      <c r="BF904" s="46"/>
      <c r="BG904" s="46"/>
      <c r="BH904" s="46"/>
      <c r="BI904" s="46"/>
      <c r="BJ904" s="46"/>
    </row>
    <row r="905" spans="37:62">
      <c r="AK905" s="46"/>
      <c r="AL905" s="46"/>
      <c r="AM905" s="46"/>
      <c r="AN905" s="46"/>
      <c r="AO905" s="46"/>
      <c r="AP905" s="46"/>
      <c r="AQ905" s="46"/>
      <c r="AR905" s="46"/>
      <c r="AS905" s="46"/>
      <c r="AT905" s="46"/>
      <c r="AU905" s="46"/>
      <c r="AV905" s="46"/>
      <c r="AW905" s="46"/>
      <c r="AX905" s="46"/>
      <c r="AY905" s="46"/>
      <c r="AZ905" s="46"/>
      <c r="BA905" s="46"/>
      <c r="BB905" s="46"/>
      <c r="BC905" s="46"/>
      <c r="BD905" s="46"/>
      <c r="BE905" s="46"/>
      <c r="BF905" s="46"/>
      <c r="BG905" s="46"/>
      <c r="BH905" s="46"/>
      <c r="BI905" s="46"/>
      <c r="BJ905" s="46"/>
    </row>
    <row r="906" spans="37:62">
      <c r="AK906" s="46"/>
      <c r="AL906" s="46"/>
      <c r="AM906" s="46"/>
      <c r="AN906" s="46"/>
      <c r="AO906" s="46"/>
      <c r="AP906" s="46"/>
      <c r="AQ906" s="46"/>
      <c r="AR906" s="46"/>
      <c r="AS906" s="46"/>
      <c r="AT906" s="46"/>
      <c r="AU906" s="46"/>
      <c r="AV906" s="46"/>
      <c r="AW906" s="46"/>
      <c r="AX906" s="46"/>
      <c r="AY906" s="46"/>
      <c r="AZ906" s="46"/>
      <c r="BA906" s="46"/>
      <c r="BB906" s="46"/>
      <c r="BC906" s="46"/>
      <c r="BD906" s="46"/>
      <c r="BE906" s="46"/>
      <c r="BF906" s="46"/>
      <c r="BG906" s="46"/>
      <c r="BH906" s="46"/>
      <c r="BI906" s="46"/>
      <c r="BJ906" s="46"/>
    </row>
    <row r="907" spans="37:62">
      <c r="AK907" s="46"/>
      <c r="AL907" s="46"/>
      <c r="AM907" s="46"/>
      <c r="AN907" s="46"/>
      <c r="AO907" s="46"/>
      <c r="AP907" s="46"/>
      <c r="AQ907" s="46"/>
      <c r="AR907" s="46"/>
      <c r="AS907" s="46"/>
      <c r="AT907" s="46"/>
      <c r="AU907" s="46"/>
      <c r="AV907" s="46"/>
      <c r="AW907" s="46"/>
      <c r="AX907" s="46"/>
      <c r="AY907" s="46"/>
      <c r="AZ907" s="46"/>
      <c r="BA907" s="46"/>
      <c r="BB907" s="46"/>
      <c r="BC907" s="46"/>
      <c r="BD907" s="46"/>
      <c r="BE907" s="46"/>
      <c r="BF907" s="46"/>
      <c r="BG907" s="46"/>
      <c r="BH907" s="46"/>
      <c r="BI907" s="46"/>
      <c r="BJ907" s="46"/>
    </row>
    <row r="908" spans="37:62">
      <c r="AK908" s="46"/>
      <c r="AL908" s="46"/>
      <c r="AM908" s="46"/>
      <c r="AN908" s="46"/>
      <c r="AO908" s="46"/>
      <c r="AP908" s="46"/>
      <c r="AQ908" s="46"/>
      <c r="AR908" s="46"/>
      <c r="AS908" s="46"/>
      <c r="AT908" s="46"/>
      <c r="AU908" s="46"/>
      <c r="AV908" s="46"/>
      <c r="AW908" s="46"/>
      <c r="AX908" s="46"/>
      <c r="AY908" s="46"/>
      <c r="AZ908" s="46"/>
      <c r="BA908" s="46"/>
      <c r="BB908" s="46"/>
      <c r="BC908" s="46"/>
      <c r="BD908" s="46"/>
      <c r="BE908" s="46"/>
      <c r="BF908" s="46"/>
      <c r="BG908" s="46"/>
      <c r="BH908" s="46"/>
      <c r="BI908" s="46"/>
      <c r="BJ908" s="46"/>
    </row>
    <row r="909" spans="37:62">
      <c r="AK909" s="46"/>
      <c r="AL909" s="46"/>
      <c r="AM909" s="46"/>
      <c r="AN909" s="46"/>
      <c r="AO909" s="46"/>
      <c r="AP909" s="46"/>
      <c r="AQ909" s="46"/>
      <c r="AR909" s="46"/>
      <c r="AS909" s="46"/>
      <c r="AT909" s="46"/>
      <c r="AU909" s="46"/>
      <c r="AV909" s="46"/>
      <c r="AW909" s="46"/>
      <c r="AX909" s="46"/>
      <c r="AY909" s="46"/>
      <c r="AZ909" s="46"/>
      <c r="BA909" s="46"/>
      <c r="BB909" s="46"/>
      <c r="BC909" s="46"/>
      <c r="BD909" s="46"/>
      <c r="BE909" s="46"/>
      <c r="BF909" s="46"/>
      <c r="BG909" s="46"/>
      <c r="BH909" s="46"/>
      <c r="BI909" s="46"/>
      <c r="BJ909" s="46"/>
    </row>
    <row r="910" spans="37:62">
      <c r="AK910" s="46"/>
      <c r="AL910" s="46"/>
      <c r="AM910" s="46"/>
      <c r="AN910" s="46"/>
      <c r="AO910" s="46"/>
      <c r="AP910" s="46"/>
      <c r="AQ910" s="46"/>
      <c r="AR910" s="46"/>
      <c r="AS910" s="46"/>
      <c r="AT910" s="46"/>
      <c r="AU910" s="46"/>
      <c r="AV910" s="46"/>
      <c r="AW910" s="46"/>
      <c r="AX910" s="46"/>
      <c r="AY910" s="46"/>
      <c r="AZ910" s="46"/>
      <c r="BA910" s="46"/>
      <c r="BB910" s="46"/>
      <c r="BC910" s="46"/>
      <c r="BD910" s="46"/>
      <c r="BE910" s="46"/>
      <c r="BF910" s="46"/>
      <c r="BG910" s="46"/>
      <c r="BH910" s="46"/>
      <c r="BI910" s="46"/>
      <c r="BJ910" s="46"/>
    </row>
    <row r="911" spans="37:62">
      <c r="AK911" s="46"/>
      <c r="AL911" s="46"/>
      <c r="AM911" s="46"/>
      <c r="AN911" s="46"/>
      <c r="AO911" s="46"/>
      <c r="AP911" s="46"/>
      <c r="AQ911" s="46"/>
      <c r="AR911" s="46"/>
      <c r="AS911" s="46"/>
      <c r="AT911" s="46"/>
      <c r="AU911" s="46"/>
      <c r="AV911" s="46"/>
      <c r="AW911" s="46"/>
      <c r="AX911" s="46"/>
      <c r="AY911" s="46"/>
      <c r="AZ911" s="46"/>
      <c r="BA911" s="46"/>
      <c r="BB911" s="46"/>
      <c r="BC911" s="46"/>
      <c r="BD911" s="46"/>
      <c r="BE911" s="46"/>
      <c r="BF911" s="46"/>
      <c r="BG911" s="46"/>
      <c r="BH911" s="46"/>
      <c r="BI911" s="46"/>
      <c r="BJ911" s="46"/>
    </row>
    <row r="912" spans="37:62">
      <c r="AK912" s="46"/>
      <c r="AL912" s="46"/>
      <c r="AM912" s="46"/>
      <c r="AN912" s="46"/>
      <c r="AO912" s="46"/>
      <c r="AP912" s="46"/>
      <c r="AQ912" s="46"/>
      <c r="AR912" s="46"/>
      <c r="AS912" s="46"/>
      <c r="AT912" s="46"/>
      <c r="AU912" s="46"/>
      <c r="AV912" s="46"/>
      <c r="AW912" s="46"/>
      <c r="AX912" s="46"/>
      <c r="AY912" s="46"/>
      <c r="AZ912" s="46"/>
      <c r="BA912" s="46"/>
      <c r="BB912" s="46"/>
      <c r="BC912" s="46"/>
      <c r="BD912" s="46"/>
      <c r="BE912" s="46"/>
      <c r="BF912" s="46"/>
      <c r="BG912" s="46"/>
      <c r="BH912" s="46"/>
      <c r="BI912" s="46"/>
      <c r="BJ912" s="46"/>
    </row>
    <row r="913" spans="37:62">
      <c r="AK913" s="46"/>
      <c r="AL913" s="46"/>
      <c r="AM913" s="46"/>
      <c r="AN913" s="46"/>
      <c r="AO913" s="46"/>
      <c r="AP913" s="46"/>
      <c r="AQ913" s="46"/>
      <c r="AR913" s="46"/>
      <c r="AS913" s="46"/>
      <c r="AT913" s="46"/>
      <c r="AU913" s="46"/>
      <c r="AV913" s="46"/>
      <c r="AW913" s="46"/>
      <c r="AX913" s="46"/>
      <c r="AY913" s="46"/>
      <c r="AZ913" s="46"/>
      <c r="BA913" s="46"/>
      <c r="BB913" s="46"/>
      <c r="BC913" s="46"/>
      <c r="BD913" s="46"/>
      <c r="BE913" s="46"/>
      <c r="BF913" s="46"/>
      <c r="BG913" s="46"/>
      <c r="BH913" s="46"/>
      <c r="BI913" s="46"/>
      <c r="BJ913" s="46"/>
    </row>
    <row r="914" spans="37:62">
      <c r="AK914" s="46"/>
      <c r="AL914" s="46"/>
      <c r="AM914" s="46"/>
      <c r="AN914" s="46"/>
      <c r="AO914" s="46"/>
      <c r="AP914" s="46"/>
      <c r="AQ914" s="46"/>
      <c r="AR914" s="46"/>
      <c r="AS914" s="46"/>
      <c r="AT914" s="46"/>
      <c r="AU914" s="46"/>
      <c r="AV914" s="46"/>
      <c r="AW914" s="46"/>
      <c r="AX914" s="46"/>
      <c r="AY914" s="46"/>
      <c r="AZ914" s="46"/>
      <c r="BA914" s="46"/>
      <c r="BB914" s="46"/>
      <c r="BC914" s="46"/>
      <c r="BD914" s="46"/>
      <c r="BE914" s="46"/>
      <c r="BF914" s="46"/>
      <c r="BG914" s="46"/>
      <c r="BH914" s="46"/>
      <c r="BI914" s="46"/>
      <c r="BJ914" s="46"/>
    </row>
    <row r="915" spans="37:62">
      <c r="AK915" s="46"/>
      <c r="AL915" s="46"/>
      <c r="AM915" s="46"/>
      <c r="AN915" s="46"/>
      <c r="AO915" s="46"/>
      <c r="AP915" s="46"/>
      <c r="AQ915" s="46"/>
      <c r="AR915" s="46"/>
      <c r="AS915" s="46"/>
      <c r="AT915" s="46"/>
      <c r="AU915" s="46"/>
      <c r="AV915" s="46"/>
      <c r="AW915" s="46"/>
      <c r="AX915" s="46"/>
      <c r="AY915" s="46"/>
      <c r="AZ915" s="46"/>
      <c r="BA915" s="46"/>
      <c r="BB915" s="46"/>
      <c r="BC915" s="46"/>
      <c r="BD915" s="46"/>
      <c r="BE915" s="46"/>
      <c r="BF915" s="46"/>
      <c r="BG915" s="46"/>
      <c r="BH915" s="46"/>
      <c r="BI915" s="46"/>
      <c r="BJ915" s="46"/>
    </row>
    <row r="916" spans="37:62">
      <c r="AK916" s="46"/>
      <c r="AL916" s="46"/>
      <c r="AM916" s="46"/>
      <c r="AN916" s="46"/>
      <c r="AO916" s="46"/>
      <c r="AP916" s="46"/>
      <c r="AQ916" s="46"/>
      <c r="AR916" s="46"/>
      <c r="AS916" s="46"/>
      <c r="AT916" s="46"/>
      <c r="AU916" s="46"/>
      <c r="AV916" s="46"/>
      <c r="AW916" s="46"/>
      <c r="AX916" s="46"/>
      <c r="AY916" s="46"/>
      <c r="AZ916" s="46"/>
      <c r="BA916" s="46"/>
      <c r="BB916" s="46"/>
      <c r="BC916" s="46"/>
      <c r="BD916" s="46"/>
      <c r="BE916" s="46"/>
      <c r="BF916" s="46"/>
      <c r="BG916" s="46"/>
      <c r="BH916" s="46"/>
      <c r="BI916" s="46"/>
      <c r="BJ916" s="46"/>
    </row>
    <row r="917" spans="37:62">
      <c r="AK917" s="46"/>
      <c r="AL917" s="46"/>
      <c r="AM917" s="46"/>
      <c r="AN917" s="46"/>
      <c r="AO917" s="46"/>
      <c r="AP917" s="46"/>
      <c r="AQ917" s="46"/>
      <c r="AR917" s="46"/>
      <c r="AS917" s="46"/>
      <c r="AT917" s="46"/>
      <c r="AU917" s="46"/>
      <c r="AV917" s="46"/>
      <c r="AW917" s="46"/>
      <c r="AX917" s="46"/>
      <c r="AY917" s="46"/>
      <c r="AZ917" s="46"/>
      <c r="BA917" s="46"/>
      <c r="BB917" s="46"/>
      <c r="BC917" s="46"/>
      <c r="BD917" s="46"/>
      <c r="BE917" s="46"/>
      <c r="BF917" s="46"/>
      <c r="BG917" s="46"/>
      <c r="BH917" s="46"/>
      <c r="BI917" s="46"/>
      <c r="BJ917" s="46"/>
    </row>
    <row r="918" spans="37:62">
      <c r="AK918" s="46"/>
      <c r="AL918" s="46"/>
      <c r="AM918" s="46"/>
      <c r="AN918" s="46"/>
      <c r="AO918" s="46"/>
      <c r="AP918" s="46"/>
      <c r="AQ918" s="46"/>
      <c r="AR918" s="46"/>
      <c r="AS918" s="46"/>
      <c r="AT918" s="46"/>
      <c r="AU918" s="46"/>
      <c r="AV918" s="46"/>
      <c r="AW918" s="46"/>
      <c r="AX918" s="46"/>
      <c r="AY918" s="46"/>
      <c r="AZ918" s="46"/>
      <c r="BA918" s="46"/>
      <c r="BB918" s="46"/>
      <c r="BC918" s="46"/>
      <c r="BD918" s="46"/>
      <c r="BE918" s="46"/>
      <c r="BF918" s="46"/>
      <c r="BG918" s="46"/>
      <c r="BH918" s="46"/>
      <c r="BI918" s="46"/>
      <c r="BJ918" s="46"/>
    </row>
    <row r="919" spans="37:62">
      <c r="AK919" s="46"/>
      <c r="AL919" s="46"/>
      <c r="AM919" s="46"/>
      <c r="AN919" s="46"/>
      <c r="AO919" s="46"/>
      <c r="AP919" s="46"/>
      <c r="AQ919" s="46"/>
      <c r="AR919" s="46"/>
      <c r="AS919" s="46"/>
      <c r="AT919" s="46"/>
      <c r="AU919" s="46"/>
      <c r="AV919" s="46"/>
      <c r="AW919" s="46"/>
      <c r="AX919" s="46"/>
      <c r="AY919" s="46"/>
      <c r="AZ919" s="46"/>
      <c r="BA919" s="46"/>
      <c r="BB919" s="46"/>
      <c r="BC919" s="46"/>
      <c r="BD919" s="46"/>
      <c r="BE919" s="46"/>
      <c r="BF919" s="46"/>
      <c r="BG919" s="46"/>
      <c r="BH919" s="46"/>
      <c r="BI919" s="46"/>
      <c r="BJ919" s="46"/>
    </row>
    <row r="920" spans="37:62">
      <c r="AK920" s="46"/>
      <c r="AL920" s="46"/>
      <c r="AM920" s="46"/>
      <c r="AN920" s="46"/>
      <c r="AO920" s="46"/>
      <c r="AP920" s="46"/>
      <c r="AQ920" s="46"/>
      <c r="AR920" s="46"/>
      <c r="AS920" s="46"/>
      <c r="AT920" s="46"/>
      <c r="AU920" s="46"/>
      <c r="AV920" s="46"/>
      <c r="AW920" s="46"/>
      <c r="AX920" s="46"/>
      <c r="AY920" s="46"/>
      <c r="AZ920" s="46"/>
      <c r="BA920" s="46"/>
      <c r="BB920" s="46"/>
      <c r="BC920" s="46"/>
      <c r="BD920" s="46"/>
      <c r="BE920" s="46"/>
      <c r="BF920" s="46"/>
      <c r="BG920" s="46"/>
      <c r="BH920" s="46"/>
      <c r="BI920" s="46"/>
      <c r="BJ920" s="46"/>
    </row>
    <row r="921" spans="37:62">
      <c r="AK921" s="46"/>
      <c r="AL921" s="46"/>
      <c r="AM921" s="46"/>
      <c r="AN921" s="46"/>
      <c r="AO921" s="46"/>
      <c r="AP921" s="46"/>
      <c r="AQ921" s="46"/>
      <c r="AR921" s="46"/>
      <c r="AS921" s="46"/>
      <c r="AT921" s="46"/>
      <c r="AU921" s="46"/>
      <c r="AV921" s="46"/>
      <c r="AW921" s="46"/>
      <c r="AX921" s="46"/>
      <c r="AY921" s="46"/>
      <c r="AZ921" s="46"/>
      <c r="BA921" s="46"/>
      <c r="BB921" s="46"/>
      <c r="BC921" s="46"/>
      <c r="BD921" s="46"/>
      <c r="BE921" s="46"/>
      <c r="BF921" s="46"/>
      <c r="BG921" s="46"/>
      <c r="BH921" s="46"/>
      <c r="BI921" s="46"/>
      <c r="BJ921" s="46"/>
    </row>
    <row r="922" spans="37:62">
      <c r="AK922" s="46"/>
      <c r="AL922" s="46"/>
      <c r="AM922" s="46"/>
      <c r="AN922" s="46"/>
      <c r="AO922" s="46"/>
      <c r="AP922" s="46"/>
      <c r="AQ922" s="46"/>
      <c r="AR922" s="46"/>
      <c r="AS922" s="46"/>
      <c r="AT922" s="46"/>
      <c r="AU922" s="46"/>
      <c r="AV922" s="46"/>
      <c r="AW922" s="46"/>
      <c r="AX922" s="46"/>
      <c r="AY922" s="46"/>
      <c r="AZ922" s="46"/>
      <c r="BA922" s="46"/>
      <c r="BB922" s="46"/>
      <c r="BC922" s="46"/>
      <c r="BD922" s="46"/>
      <c r="BE922" s="46"/>
      <c r="BF922" s="46"/>
      <c r="BG922" s="46"/>
      <c r="BH922" s="46"/>
      <c r="BI922" s="46"/>
      <c r="BJ922" s="46"/>
    </row>
    <row r="923" spans="37:62">
      <c r="AK923" s="46"/>
      <c r="AL923" s="46"/>
      <c r="AM923" s="46"/>
      <c r="AN923" s="46"/>
      <c r="AO923" s="46"/>
      <c r="AP923" s="46"/>
      <c r="AQ923" s="46"/>
      <c r="AR923" s="46"/>
      <c r="AS923" s="46"/>
      <c r="AT923" s="46"/>
      <c r="AU923" s="46"/>
      <c r="AV923" s="46"/>
      <c r="AW923" s="46"/>
      <c r="AX923" s="46"/>
      <c r="AY923" s="46"/>
      <c r="AZ923" s="46"/>
      <c r="BA923" s="46"/>
      <c r="BB923" s="46"/>
      <c r="BC923" s="46"/>
      <c r="BD923" s="46"/>
      <c r="BE923" s="46"/>
      <c r="BF923" s="46"/>
      <c r="BG923" s="46"/>
      <c r="BH923" s="46"/>
      <c r="BI923" s="46"/>
      <c r="BJ923" s="46"/>
    </row>
    <row r="924" spans="37:62">
      <c r="AK924" s="46"/>
      <c r="AL924" s="46"/>
      <c r="AM924" s="46"/>
      <c r="AN924" s="46"/>
      <c r="AO924" s="46"/>
      <c r="AP924" s="46"/>
      <c r="AQ924" s="46"/>
      <c r="AR924" s="46"/>
      <c r="AS924" s="46"/>
      <c r="AT924" s="46"/>
      <c r="AU924" s="46"/>
      <c r="AV924" s="46"/>
      <c r="AW924" s="46"/>
      <c r="AX924" s="46"/>
      <c r="AY924" s="46"/>
      <c r="AZ924" s="46"/>
      <c r="BA924" s="46"/>
      <c r="BB924" s="46"/>
      <c r="BC924" s="46"/>
      <c r="BD924" s="46"/>
      <c r="BE924" s="46"/>
      <c r="BF924" s="46"/>
      <c r="BG924" s="46"/>
      <c r="BH924" s="46"/>
      <c r="BI924" s="46"/>
      <c r="BJ924" s="46"/>
    </row>
    <row r="925" spans="37:62">
      <c r="AK925" s="46"/>
      <c r="AL925" s="46"/>
      <c r="AM925" s="46"/>
      <c r="AN925" s="46"/>
      <c r="AO925" s="46"/>
      <c r="AP925" s="46"/>
      <c r="AQ925" s="46"/>
      <c r="AR925" s="46"/>
      <c r="AS925" s="46"/>
      <c r="AT925" s="46"/>
      <c r="AU925" s="46"/>
      <c r="AV925" s="46"/>
      <c r="AW925" s="46"/>
      <c r="AX925" s="46"/>
      <c r="AY925" s="46"/>
      <c r="AZ925" s="46"/>
      <c r="BA925" s="46"/>
      <c r="BB925" s="46"/>
      <c r="BC925" s="46"/>
      <c r="BD925" s="46"/>
      <c r="BE925" s="46"/>
      <c r="BF925" s="46"/>
      <c r="BG925" s="46"/>
      <c r="BH925" s="46"/>
      <c r="BI925" s="46"/>
      <c r="BJ925" s="46"/>
    </row>
    <row r="926" spans="37:62">
      <c r="AK926" s="46"/>
      <c r="AL926" s="46"/>
      <c r="AM926" s="46"/>
      <c r="AN926" s="46"/>
      <c r="AO926" s="46"/>
      <c r="AP926" s="46"/>
      <c r="AQ926" s="46"/>
      <c r="AR926" s="46"/>
      <c r="AS926" s="46"/>
      <c r="AT926" s="46"/>
      <c r="AU926" s="46"/>
      <c r="AV926" s="46"/>
      <c r="AW926" s="46"/>
      <c r="AX926" s="46"/>
      <c r="AY926" s="46"/>
      <c r="AZ926" s="46"/>
      <c r="BA926" s="46"/>
      <c r="BB926" s="46"/>
      <c r="BC926" s="46"/>
      <c r="BD926" s="46"/>
      <c r="BE926" s="46"/>
      <c r="BF926" s="46"/>
      <c r="BG926" s="46"/>
      <c r="BH926" s="46"/>
      <c r="BI926" s="46"/>
      <c r="BJ926" s="46"/>
    </row>
    <row r="927" spans="37:62">
      <c r="AK927" s="46"/>
      <c r="AL927" s="46"/>
      <c r="AM927" s="46"/>
      <c r="AN927" s="46"/>
      <c r="AO927" s="46"/>
      <c r="AP927" s="46"/>
      <c r="AQ927" s="46"/>
      <c r="AR927" s="46"/>
      <c r="AS927" s="46"/>
      <c r="AT927" s="46"/>
      <c r="AU927" s="46"/>
      <c r="AV927" s="46"/>
      <c r="AW927" s="46"/>
      <c r="AX927" s="46"/>
      <c r="AY927" s="46"/>
      <c r="AZ927" s="46"/>
      <c r="BA927" s="46"/>
      <c r="BB927" s="46"/>
      <c r="BC927" s="46"/>
      <c r="BD927" s="46"/>
      <c r="BE927" s="46"/>
      <c r="BF927" s="46"/>
      <c r="BG927" s="46"/>
      <c r="BH927" s="46"/>
      <c r="BI927" s="46"/>
      <c r="BJ927" s="46"/>
    </row>
    <row r="928" spans="37:62">
      <c r="AK928" s="46"/>
      <c r="AL928" s="46"/>
      <c r="AM928" s="46"/>
      <c r="AN928" s="46"/>
      <c r="AO928" s="46"/>
      <c r="AP928" s="46"/>
      <c r="AQ928" s="46"/>
      <c r="AR928" s="46"/>
      <c r="AS928" s="46"/>
      <c r="AT928" s="46"/>
      <c r="AU928" s="46"/>
      <c r="AV928" s="46"/>
      <c r="AW928" s="46"/>
      <c r="AX928" s="46"/>
      <c r="AY928" s="46"/>
      <c r="AZ928" s="46"/>
      <c r="BA928" s="46"/>
      <c r="BB928" s="46"/>
      <c r="BC928" s="46"/>
      <c r="BD928" s="46"/>
      <c r="BE928" s="46"/>
      <c r="BF928" s="46"/>
      <c r="BG928" s="46"/>
      <c r="BH928" s="46"/>
      <c r="BI928" s="46"/>
      <c r="BJ928" s="46"/>
    </row>
    <row r="929" spans="37:62">
      <c r="AK929" s="46"/>
      <c r="AL929" s="46"/>
      <c r="AM929" s="46"/>
      <c r="AN929" s="46"/>
      <c r="AO929" s="46"/>
      <c r="AP929" s="46"/>
      <c r="AQ929" s="46"/>
      <c r="AR929" s="46"/>
      <c r="AS929" s="46"/>
      <c r="AT929" s="46"/>
      <c r="AU929" s="46"/>
      <c r="AV929" s="46"/>
      <c r="AW929" s="46"/>
      <c r="AX929" s="46"/>
      <c r="AY929" s="46"/>
      <c r="AZ929" s="46"/>
      <c r="BA929" s="46"/>
      <c r="BB929" s="46"/>
      <c r="BC929" s="46"/>
      <c r="BD929" s="46"/>
      <c r="BE929" s="46"/>
      <c r="BF929" s="46"/>
      <c r="BG929" s="46"/>
      <c r="BH929" s="46"/>
      <c r="BI929" s="46"/>
      <c r="BJ929" s="46"/>
    </row>
    <row r="930" spans="37:62">
      <c r="AK930" s="46"/>
      <c r="AL930" s="46"/>
      <c r="AM930" s="46"/>
      <c r="AN930" s="46"/>
      <c r="AO930" s="46"/>
      <c r="AP930" s="46"/>
      <c r="AQ930" s="46"/>
      <c r="AR930" s="46"/>
      <c r="AS930" s="46"/>
      <c r="AT930" s="46"/>
      <c r="AU930" s="46"/>
      <c r="AV930" s="46"/>
      <c r="AW930" s="46"/>
      <c r="AX930" s="46"/>
      <c r="AY930" s="46"/>
      <c r="AZ930" s="46"/>
      <c r="BA930" s="46"/>
      <c r="BB930" s="46"/>
      <c r="BC930" s="46"/>
      <c r="BD930" s="46"/>
      <c r="BE930" s="46"/>
      <c r="BF930" s="46"/>
      <c r="BG930" s="46"/>
      <c r="BH930" s="46"/>
      <c r="BI930" s="46"/>
      <c r="BJ930" s="46"/>
    </row>
    <row r="931" spans="37:62">
      <c r="AK931" s="46"/>
      <c r="AL931" s="46"/>
      <c r="AM931" s="46"/>
      <c r="AN931" s="46"/>
      <c r="AO931" s="46"/>
      <c r="AP931" s="46"/>
      <c r="AQ931" s="46"/>
      <c r="AR931" s="46"/>
      <c r="AS931" s="46"/>
      <c r="AT931" s="46"/>
      <c r="AU931" s="46"/>
      <c r="AV931" s="46"/>
      <c r="AW931" s="46"/>
      <c r="AX931" s="46"/>
      <c r="AY931" s="46"/>
      <c r="AZ931" s="46"/>
      <c r="BA931" s="46"/>
      <c r="BB931" s="46"/>
      <c r="BC931" s="46"/>
      <c r="BD931" s="46"/>
      <c r="BE931" s="46"/>
      <c r="BF931" s="46"/>
      <c r="BG931" s="46"/>
      <c r="BH931" s="46"/>
      <c r="BI931" s="46"/>
      <c r="BJ931" s="46"/>
    </row>
    <row r="932" spans="37:62">
      <c r="AK932" s="46"/>
      <c r="AL932" s="46"/>
      <c r="AM932" s="46"/>
      <c r="AN932" s="46"/>
      <c r="AO932" s="46"/>
      <c r="AP932" s="46"/>
      <c r="AQ932" s="46"/>
      <c r="AR932" s="46"/>
      <c r="AS932" s="46"/>
      <c r="AT932" s="46"/>
      <c r="AU932" s="46"/>
      <c r="AV932" s="46"/>
      <c r="AW932" s="46"/>
      <c r="AX932" s="46"/>
      <c r="AY932" s="46"/>
      <c r="AZ932" s="46"/>
      <c r="BA932" s="46"/>
      <c r="BB932" s="46"/>
      <c r="BC932" s="46"/>
      <c r="BD932" s="46"/>
      <c r="BE932" s="46"/>
      <c r="BF932" s="46"/>
      <c r="BG932" s="46"/>
      <c r="BH932" s="46"/>
      <c r="BI932" s="46"/>
      <c r="BJ932" s="46"/>
    </row>
    <row r="933" spans="37:62">
      <c r="AK933" s="46"/>
      <c r="AL933" s="46"/>
      <c r="AM933" s="46"/>
      <c r="AN933" s="46"/>
      <c r="AO933" s="46"/>
      <c r="AP933" s="46"/>
      <c r="AQ933" s="46"/>
      <c r="AR933" s="46"/>
      <c r="AS933" s="46"/>
      <c r="AT933" s="46"/>
      <c r="AU933" s="46"/>
      <c r="AV933" s="46"/>
      <c r="AW933" s="46"/>
      <c r="AX933" s="46"/>
      <c r="AY933" s="46"/>
      <c r="AZ933" s="46"/>
      <c r="BA933" s="46"/>
      <c r="BB933" s="46"/>
      <c r="BC933" s="46"/>
      <c r="BD933" s="46"/>
      <c r="BE933" s="46"/>
      <c r="BF933" s="46"/>
      <c r="BG933" s="46"/>
      <c r="BH933" s="46"/>
      <c r="BI933" s="46"/>
      <c r="BJ933" s="46"/>
    </row>
    <row r="934" spans="37:62">
      <c r="AK934" s="46"/>
      <c r="AL934" s="46"/>
      <c r="AM934" s="46"/>
      <c r="AN934" s="46"/>
      <c r="AO934" s="46"/>
      <c r="AP934" s="46"/>
      <c r="AQ934" s="46"/>
      <c r="AR934" s="46"/>
      <c r="AS934" s="46"/>
      <c r="AT934" s="46"/>
      <c r="AU934" s="46"/>
      <c r="AV934" s="46"/>
      <c r="AW934" s="46"/>
      <c r="AX934" s="46"/>
      <c r="AY934" s="46"/>
      <c r="AZ934" s="46"/>
      <c r="BA934" s="46"/>
      <c r="BB934" s="46"/>
      <c r="BC934" s="46"/>
      <c r="BD934" s="46"/>
      <c r="BE934" s="46"/>
      <c r="BF934" s="46"/>
      <c r="BG934" s="46"/>
      <c r="BH934" s="46"/>
      <c r="BI934" s="46"/>
      <c r="BJ934" s="46"/>
    </row>
    <row r="935" spans="37:62">
      <c r="AK935" s="46"/>
      <c r="AL935" s="46"/>
      <c r="AM935" s="46"/>
      <c r="AN935" s="46"/>
      <c r="AO935" s="46"/>
      <c r="AP935" s="46"/>
      <c r="AQ935" s="46"/>
      <c r="AR935" s="46"/>
      <c r="AS935" s="46"/>
      <c r="AT935" s="46"/>
      <c r="AU935" s="46"/>
      <c r="AV935" s="46"/>
      <c r="AW935" s="46"/>
      <c r="AX935" s="46"/>
      <c r="AY935" s="46"/>
      <c r="AZ935" s="46"/>
      <c r="BA935" s="46"/>
      <c r="BB935" s="46"/>
      <c r="BC935" s="46"/>
      <c r="BD935" s="46"/>
      <c r="BE935" s="46"/>
      <c r="BF935" s="46"/>
      <c r="BG935" s="46"/>
      <c r="BH935" s="46"/>
      <c r="BI935" s="46"/>
      <c r="BJ935" s="46"/>
    </row>
    <row r="936" spans="37:62">
      <c r="AK936" s="46"/>
      <c r="AL936" s="46"/>
      <c r="AM936" s="46"/>
      <c r="AN936" s="46"/>
      <c r="AO936" s="46"/>
      <c r="AP936" s="46"/>
      <c r="AQ936" s="46"/>
      <c r="AR936" s="46"/>
      <c r="AS936" s="46"/>
      <c r="AT936" s="46"/>
      <c r="AU936" s="46"/>
      <c r="AV936" s="46"/>
      <c r="AW936" s="46"/>
      <c r="AX936" s="46"/>
      <c r="AY936" s="46"/>
      <c r="AZ936" s="46"/>
      <c r="BA936" s="46"/>
      <c r="BB936" s="46"/>
      <c r="BC936" s="46"/>
      <c r="BD936" s="46"/>
      <c r="BE936" s="46"/>
      <c r="BF936" s="46"/>
      <c r="BG936" s="46"/>
      <c r="BH936" s="46"/>
      <c r="BI936" s="46"/>
      <c r="BJ936" s="46"/>
    </row>
    <row r="937" spans="37:62">
      <c r="AK937" s="46"/>
      <c r="AL937" s="46"/>
      <c r="AM937" s="46"/>
      <c r="AN937" s="46"/>
      <c r="AO937" s="46"/>
      <c r="AP937" s="46"/>
      <c r="AQ937" s="46"/>
      <c r="AR937" s="46"/>
      <c r="AS937" s="46"/>
      <c r="AT937" s="46"/>
      <c r="AU937" s="46"/>
      <c r="AV937" s="46"/>
      <c r="AW937" s="46"/>
      <c r="AX937" s="46"/>
      <c r="AY937" s="46"/>
      <c r="AZ937" s="46"/>
      <c r="BA937" s="46"/>
      <c r="BB937" s="46"/>
      <c r="BC937" s="46"/>
      <c r="BD937" s="46"/>
      <c r="BE937" s="46"/>
      <c r="BF937" s="46"/>
      <c r="BG937" s="46"/>
      <c r="BH937" s="46"/>
      <c r="BI937" s="46"/>
      <c r="BJ937" s="46"/>
    </row>
    <row r="938" spans="37:62">
      <c r="AK938" s="46"/>
      <c r="AL938" s="46"/>
      <c r="AM938" s="46"/>
      <c r="AN938" s="46"/>
      <c r="AO938" s="46"/>
      <c r="AP938" s="46"/>
      <c r="AQ938" s="46"/>
      <c r="AR938" s="46"/>
      <c r="AS938" s="46"/>
      <c r="AT938" s="46"/>
      <c r="AU938" s="46"/>
      <c r="AV938" s="46"/>
      <c r="AW938" s="46"/>
      <c r="AX938" s="46"/>
      <c r="AY938" s="46"/>
      <c r="AZ938" s="46"/>
      <c r="BA938" s="46"/>
      <c r="BB938" s="46"/>
      <c r="BC938" s="46"/>
      <c r="BD938" s="46"/>
      <c r="BE938" s="46"/>
      <c r="BF938" s="46"/>
      <c r="BG938" s="46"/>
      <c r="BH938" s="46"/>
      <c r="BI938" s="46"/>
      <c r="BJ938" s="46"/>
    </row>
    <row r="939" spans="37:62">
      <c r="AK939" s="46"/>
      <c r="AL939" s="46"/>
      <c r="AM939" s="46"/>
      <c r="AN939" s="46"/>
      <c r="AO939" s="46"/>
      <c r="AP939" s="46"/>
      <c r="AQ939" s="46"/>
      <c r="AR939" s="46"/>
      <c r="AS939" s="46"/>
      <c r="AT939" s="46"/>
      <c r="AU939" s="46"/>
      <c r="AV939" s="46"/>
      <c r="AW939" s="46"/>
      <c r="AX939" s="46"/>
      <c r="AY939" s="46"/>
      <c r="AZ939" s="46"/>
      <c r="BA939" s="46"/>
      <c r="BB939" s="46"/>
      <c r="BC939" s="46"/>
      <c r="BD939" s="46"/>
      <c r="BE939" s="46"/>
      <c r="BF939" s="46"/>
      <c r="BG939" s="46"/>
      <c r="BH939" s="46"/>
      <c r="BI939" s="46"/>
      <c r="BJ939" s="46"/>
    </row>
    <row r="940" spans="37:62">
      <c r="AK940" s="46"/>
      <c r="AL940" s="46"/>
      <c r="AM940" s="46"/>
      <c r="AN940" s="46"/>
      <c r="AO940" s="46"/>
      <c r="AP940" s="46"/>
      <c r="AQ940" s="46"/>
      <c r="AR940" s="46"/>
      <c r="AS940" s="46"/>
      <c r="AT940" s="46"/>
      <c r="AU940" s="46"/>
      <c r="AV940" s="46"/>
      <c r="AW940" s="46"/>
      <c r="AX940" s="46"/>
      <c r="AY940" s="46"/>
      <c r="AZ940" s="46"/>
      <c r="BA940" s="46"/>
      <c r="BB940" s="46"/>
      <c r="BC940" s="46"/>
      <c r="BD940" s="46"/>
      <c r="BE940" s="46"/>
      <c r="BF940" s="46"/>
      <c r="BG940" s="46"/>
      <c r="BH940" s="46"/>
      <c r="BI940" s="46"/>
      <c r="BJ940" s="46"/>
    </row>
    <row r="941" spans="37:62">
      <c r="AK941" s="46"/>
      <c r="AL941" s="46"/>
      <c r="AM941" s="46"/>
      <c r="AN941" s="46"/>
      <c r="AO941" s="46"/>
      <c r="AP941" s="46"/>
      <c r="AQ941" s="46"/>
      <c r="AR941" s="46"/>
      <c r="AS941" s="46"/>
      <c r="AT941" s="46"/>
      <c r="AU941" s="46"/>
      <c r="AV941" s="46"/>
      <c r="AW941" s="46"/>
      <c r="AX941" s="46"/>
      <c r="AY941" s="46"/>
      <c r="AZ941" s="46"/>
      <c r="BA941" s="46"/>
      <c r="BB941" s="46"/>
      <c r="BC941" s="46"/>
      <c r="BD941" s="46"/>
      <c r="BE941" s="46"/>
      <c r="BF941" s="46"/>
      <c r="BG941" s="46"/>
      <c r="BH941" s="46"/>
      <c r="BI941" s="46"/>
      <c r="BJ941" s="46"/>
    </row>
    <row r="942" spans="37:62">
      <c r="AK942" s="46"/>
      <c r="AL942" s="46"/>
      <c r="AM942" s="46"/>
      <c r="AN942" s="46"/>
      <c r="AO942" s="46"/>
      <c r="AP942" s="46"/>
      <c r="AQ942" s="46"/>
      <c r="AR942" s="46"/>
      <c r="AS942" s="46"/>
      <c r="AT942" s="46"/>
      <c r="AU942" s="46"/>
      <c r="AV942" s="46"/>
      <c r="AW942" s="46"/>
      <c r="AX942" s="46"/>
      <c r="AY942" s="46"/>
      <c r="AZ942" s="46"/>
      <c r="BA942" s="46"/>
      <c r="BB942" s="46"/>
      <c r="BC942" s="46"/>
      <c r="BD942" s="46"/>
      <c r="BE942" s="46"/>
      <c r="BF942" s="46"/>
      <c r="BG942" s="46"/>
      <c r="BH942" s="46"/>
      <c r="BI942" s="46"/>
      <c r="BJ942" s="46"/>
    </row>
    <row r="943" spans="37:62">
      <c r="AK943" s="46"/>
      <c r="AL943" s="46"/>
      <c r="AM943" s="46"/>
      <c r="AN943" s="46"/>
      <c r="AO943" s="46"/>
      <c r="AP943" s="46"/>
      <c r="AQ943" s="46"/>
      <c r="AR943" s="46"/>
      <c r="AS943" s="46"/>
      <c r="AT943" s="46"/>
      <c r="AU943" s="46"/>
      <c r="AV943" s="46"/>
      <c r="AW943" s="46"/>
      <c r="AX943" s="46"/>
      <c r="AY943" s="46"/>
      <c r="AZ943" s="46"/>
      <c r="BA943" s="46"/>
      <c r="BB943" s="46"/>
      <c r="BC943" s="46"/>
      <c r="BD943" s="46"/>
      <c r="BE943" s="46"/>
      <c r="BF943" s="46"/>
      <c r="BG943" s="46"/>
      <c r="BH943" s="46"/>
      <c r="BI943" s="46"/>
      <c r="BJ943" s="46"/>
    </row>
    <row r="944" spans="37:62">
      <c r="AK944" s="46"/>
      <c r="AL944" s="46"/>
      <c r="AM944" s="46"/>
      <c r="AN944" s="46"/>
      <c r="AO944" s="46"/>
      <c r="AP944" s="46"/>
      <c r="AQ944" s="46"/>
      <c r="AR944" s="46"/>
      <c r="AS944" s="46"/>
      <c r="AT944" s="46"/>
      <c r="AU944" s="46"/>
      <c r="AV944" s="46"/>
      <c r="AW944" s="46"/>
      <c r="AX944" s="46"/>
      <c r="AY944" s="46"/>
      <c r="AZ944" s="46"/>
      <c r="BA944" s="46"/>
      <c r="BB944" s="46"/>
      <c r="BC944" s="46"/>
      <c r="BD944" s="46"/>
      <c r="BE944" s="46"/>
      <c r="BF944" s="46"/>
      <c r="BG944" s="46"/>
      <c r="BH944" s="46"/>
      <c r="BI944" s="46"/>
      <c r="BJ944" s="46"/>
    </row>
    <row r="945" spans="37:62">
      <c r="AK945" s="46"/>
      <c r="AL945" s="46"/>
      <c r="AM945" s="46"/>
      <c r="AN945" s="46"/>
      <c r="AO945" s="46"/>
      <c r="AP945" s="46"/>
      <c r="AQ945" s="46"/>
      <c r="AR945" s="46"/>
      <c r="AS945" s="46"/>
      <c r="AT945" s="46"/>
      <c r="AU945" s="46"/>
      <c r="AV945" s="46"/>
      <c r="AW945" s="46"/>
      <c r="AX945" s="46"/>
      <c r="AY945" s="46"/>
      <c r="AZ945" s="46"/>
      <c r="BA945" s="46"/>
      <c r="BB945" s="46"/>
      <c r="BC945" s="46"/>
      <c r="BD945" s="46"/>
      <c r="BE945" s="46"/>
      <c r="BF945" s="46"/>
      <c r="BG945" s="46"/>
      <c r="BH945" s="46"/>
      <c r="BI945" s="46"/>
      <c r="BJ945" s="46"/>
    </row>
    <row r="946" spans="37:62">
      <c r="AK946" s="46"/>
      <c r="AL946" s="46"/>
      <c r="AM946" s="46"/>
      <c r="AN946" s="46"/>
      <c r="AO946" s="46"/>
      <c r="AP946" s="46"/>
      <c r="AQ946" s="46"/>
      <c r="AR946" s="46"/>
      <c r="AS946" s="46"/>
      <c r="AT946" s="46"/>
      <c r="AU946" s="46"/>
      <c r="AV946" s="46"/>
      <c r="AW946" s="46"/>
      <c r="AX946" s="46"/>
      <c r="AY946" s="46"/>
      <c r="AZ946" s="46"/>
      <c r="BA946" s="46"/>
      <c r="BB946" s="46"/>
      <c r="BC946" s="46"/>
      <c r="BD946" s="46"/>
      <c r="BE946" s="46"/>
      <c r="BF946" s="46"/>
      <c r="BG946" s="46"/>
      <c r="BH946" s="46"/>
      <c r="BI946" s="46"/>
      <c r="BJ946" s="46"/>
    </row>
    <row r="947" spans="37:62">
      <c r="AK947" s="46"/>
      <c r="AL947" s="46"/>
      <c r="AM947" s="46"/>
      <c r="AN947" s="46"/>
      <c r="AO947" s="46"/>
      <c r="AP947" s="46"/>
      <c r="AQ947" s="46"/>
      <c r="AR947" s="46"/>
      <c r="AS947" s="46"/>
      <c r="AT947" s="46"/>
      <c r="AU947" s="46"/>
      <c r="AV947" s="46"/>
      <c r="AW947" s="46"/>
      <c r="AX947" s="46"/>
      <c r="AY947" s="46"/>
      <c r="AZ947" s="46"/>
      <c r="BA947" s="46"/>
      <c r="BB947" s="46"/>
      <c r="BC947" s="46"/>
      <c r="BD947" s="46"/>
      <c r="BE947" s="46"/>
      <c r="BF947" s="46"/>
      <c r="BG947" s="46"/>
      <c r="BH947" s="46"/>
      <c r="BI947" s="46"/>
      <c r="BJ947" s="46"/>
    </row>
    <row r="948" spans="37:62">
      <c r="AK948" s="46"/>
      <c r="AL948" s="46"/>
      <c r="AM948" s="46"/>
      <c r="AN948" s="46"/>
      <c r="AO948" s="46"/>
      <c r="AP948" s="46"/>
      <c r="AQ948" s="46"/>
      <c r="AR948" s="46"/>
      <c r="AS948" s="46"/>
      <c r="AT948" s="46"/>
      <c r="AU948" s="46"/>
      <c r="AV948" s="46"/>
      <c r="AW948" s="46"/>
      <c r="AX948" s="46"/>
      <c r="AY948" s="46"/>
      <c r="AZ948" s="46"/>
      <c r="BA948" s="46"/>
      <c r="BB948" s="46"/>
      <c r="BC948" s="46"/>
      <c r="BD948" s="46"/>
      <c r="BE948" s="46"/>
      <c r="BF948" s="46"/>
      <c r="BG948" s="46"/>
      <c r="BH948" s="46"/>
      <c r="BI948" s="46"/>
      <c r="BJ948" s="46"/>
    </row>
    <row r="949" spans="37:62">
      <c r="AK949" s="46"/>
      <c r="AL949" s="46"/>
      <c r="AM949" s="46"/>
      <c r="AN949" s="46"/>
      <c r="AO949" s="46"/>
      <c r="AP949" s="46"/>
      <c r="AQ949" s="46"/>
      <c r="AR949" s="46"/>
      <c r="AS949" s="46"/>
      <c r="AT949" s="46"/>
      <c r="AU949" s="46"/>
      <c r="AV949" s="46"/>
      <c r="AW949" s="46"/>
      <c r="AX949" s="46"/>
      <c r="AY949" s="46"/>
      <c r="AZ949" s="46"/>
      <c r="BA949" s="46"/>
      <c r="BB949" s="46"/>
      <c r="BC949" s="46"/>
      <c r="BD949" s="46"/>
      <c r="BE949" s="46"/>
      <c r="BF949" s="46"/>
      <c r="BG949" s="46"/>
      <c r="BH949" s="46"/>
      <c r="BI949" s="46"/>
      <c r="BJ949" s="46"/>
    </row>
    <row r="950" spans="37:62">
      <c r="AK950" s="46"/>
      <c r="AL950" s="46"/>
      <c r="AM950" s="46"/>
      <c r="AN950" s="46"/>
      <c r="AO950" s="46"/>
      <c r="AP950" s="46"/>
      <c r="AQ950" s="46"/>
      <c r="AR950" s="46"/>
      <c r="AS950" s="46"/>
      <c r="AT950" s="46"/>
      <c r="AU950" s="46"/>
      <c r="AV950" s="46"/>
      <c r="AW950" s="46"/>
      <c r="AX950" s="46"/>
      <c r="AY950" s="46"/>
      <c r="AZ950" s="46"/>
      <c r="BA950" s="46"/>
      <c r="BB950" s="46"/>
      <c r="BC950" s="46"/>
      <c r="BD950" s="46"/>
      <c r="BE950" s="46"/>
      <c r="BF950" s="46"/>
      <c r="BG950" s="46"/>
      <c r="BH950" s="46"/>
      <c r="BI950" s="46"/>
      <c r="BJ950" s="46"/>
    </row>
    <row r="951" spans="37:62">
      <c r="AK951" s="46"/>
      <c r="AL951" s="46"/>
      <c r="AM951" s="46"/>
      <c r="AN951" s="46"/>
      <c r="AO951" s="46"/>
      <c r="AP951" s="46"/>
      <c r="AQ951" s="46"/>
      <c r="AR951" s="46"/>
      <c r="AS951" s="46"/>
      <c r="AT951" s="46"/>
      <c r="AU951" s="46"/>
      <c r="AV951" s="46"/>
      <c r="AW951" s="46"/>
      <c r="AX951" s="46"/>
      <c r="AY951" s="46"/>
      <c r="AZ951" s="46"/>
      <c r="BA951" s="46"/>
      <c r="BB951" s="46"/>
      <c r="BC951" s="46"/>
      <c r="BD951" s="46"/>
      <c r="BE951" s="46"/>
      <c r="BF951" s="46"/>
      <c r="BG951" s="46"/>
      <c r="BH951" s="46"/>
      <c r="BI951" s="46"/>
      <c r="BJ951" s="46"/>
    </row>
    <row r="952" spans="37:62">
      <c r="AK952" s="46"/>
      <c r="AL952" s="46"/>
      <c r="AM952" s="46"/>
      <c r="AN952" s="46"/>
      <c r="AO952" s="46"/>
      <c r="AP952" s="46"/>
      <c r="AQ952" s="46"/>
      <c r="AR952" s="46"/>
      <c r="AS952" s="46"/>
      <c r="AT952" s="46"/>
      <c r="AU952" s="46"/>
      <c r="AV952" s="46"/>
      <c r="AW952" s="46"/>
      <c r="AX952" s="46"/>
      <c r="AY952" s="46"/>
      <c r="AZ952" s="46"/>
      <c r="BA952" s="46"/>
      <c r="BB952" s="46"/>
      <c r="BC952" s="46"/>
      <c r="BD952" s="46"/>
      <c r="BE952" s="46"/>
      <c r="BF952" s="46"/>
      <c r="BG952" s="46"/>
      <c r="BH952" s="46"/>
      <c r="BI952" s="46"/>
      <c r="BJ952" s="46"/>
    </row>
    <row r="953" spans="37:62">
      <c r="AK953" s="46"/>
      <c r="AL953" s="46"/>
      <c r="AM953" s="46"/>
      <c r="AN953" s="46"/>
      <c r="AO953" s="46"/>
      <c r="AP953" s="46"/>
      <c r="AQ953" s="46"/>
      <c r="AR953" s="46"/>
      <c r="AS953" s="46"/>
      <c r="AT953" s="46"/>
      <c r="AU953" s="46"/>
      <c r="AV953" s="46"/>
      <c r="AW953" s="46"/>
      <c r="AX953" s="46"/>
      <c r="AY953" s="46"/>
      <c r="AZ953" s="46"/>
      <c r="BA953" s="46"/>
      <c r="BB953" s="46"/>
      <c r="BC953" s="46"/>
      <c r="BD953" s="46"/>
      <c r="BE953" s="46"/>
      <c r="BF953" s="46"/>
      <c r="BG953" s="46"/>
      <c r="BH953" s="46"/>
      <c r="BI953" s="46"/>
      <c r="BJ953" s="46"/>
    </row>
    <row r="954" spans="37:62">
      <c r="AK954" s="46"/>
      <c r="AL954" s="46"/>
      <c r="AM954" s="46"/>
      <c r="AN954" s="46"/>
      <c r="AO954" s="46"/>
      <c r="AP954" s="46"/>
      <c r="AQ954" s="46"/>
      <c r="AR954" s="46"/>
      <c r="AS954" s="46"/>
      <c r="AT954" s="46"/>
      <c r="AU954" s="46"/>
      <c r="AV954" s="46"/>
      <c r="AW954" s="46"/>
      <c r="AX954" s="46"/>
      <c r="AY954" s="46"/>
      <c r="AZ954" s="46"/>
      <c r="BA954" s="46"/>
      <c r="BB954" s="46"/>
      <c r="BC954" s="46"/>
      <c r="BD954" s="46"/>
      <c r="BE954" s="46"/>
      <c r="BF954" s="46"/>
      <c r="BG954" s="46"/>
      <c r="BH954" s="46"/>
      <c r="BI954" s="46"/>
      <c r="BJ954" s="46"/>
    </row>
    <row r="955" spans="37:62">
      <c r="AK955" s="46"/>
      <c r="AL955" s="46"/>
      <c r="AM955" s="46"/>
      <c r="AN955" s="46"/>
      <c r="AO955" s="46"/>
      <c r="AP955" s="46"/>
      <c r="AQ955" s="46"/>
      <c r="AR955" s="46"/>
      <c r="AS955" s="46"/>
      <c r="AT955" s="46"/>
      <c r="AU955" s="46"/>
      <c r="AV955" s="46"/>
      <c r="AW955" s="46"/>
      <c r="AX955" s="46"/>
      <c r="AY955" s="46"/>
      <c r="AZ955" s="46"/>
      <c r="BA955" s="46"/>
      <c r="BB955" s="46"/>
      <c r="BC955" s="46"/>
      <c r="BD955" s="46"/>
      <c r="BE955" s="46"/>
      <c r="BF955" s="46"/>
      <c r="BG955" s="46"/>
      <c r="BH955" s="46"/>
      <c r="BI955" s="46"/>
      <c r="BJ955" s="46"/>
    </row>
    <row r="956" spans="37:62">
      <c r="AK956" s="46"/>
      <c r="AL956" s="46"/>
      <c r="AM956" s="46"/>
      <c r="AN956" s="46"/>
      <c r="AO956" s="46"/>
      <c r="AP956" s="46"/>
      <c r="AQ956" s="46"/>
      <c r="AR956" s="46"/>
      <c r="AS956" s="46"/>
      <c r="AT956" s="46"/>
      <c r="AU956" s="46"/>
      <c r="AV956" s="46"/>
      <c r="AW956" s="46"/>
      <c r="AX956" s="46"/>
      <c r="AY956" s="46"/>
      <c r="AZ956" s="46"/>
      <c r="BA956" s="46"/>
      <c r="BB956" s="46"/>
      <c r="BC956" s="46"/>
      <c r="BD956" s="46"/>
      <c r="BE956" s="46"/>
      <c r="BF956" s="46"/>
      <c r="BG956" s="46"/>
      <c r="BH956" s="46"/>
      <c r="BI956" s="46"/>
      <c r="BJ956" s="46"/>
    </row>
    <row r="957" spans="37:62">
      <c r="AK957" s="46"/>
      <c r="AL957" s="46"/>
      <c r="AM957" s="46"/>
      <c r="AN957" s="46"/>
      <c r="AO957" s="46"/>
      <c r="AP957" s="46"/>
      <c r="AQ957" s="46"/>
      <c r="AR957" s="46"/>
      <c r="AS957" s="46"/>
      <c r="AT957" s="46"/>
      <c r="AU957" s="46"/>
      <c r="AV957" s="46"/>
      <c r="AW957" s="46"/>
      <c r="AX957" s="46"/>
      <c r="AY957" s="46"/>
      <c r="AZ957" s="46"/>
      <c r="BA957" s="46"/>
      <c r="BB957" s="46"/>
      <c r="BC957" s="46"/>
      <c r="BD957" s="46"/>
      <c r="BE957" s="46"/>
      <c r="BF957" s="46"/>
      <c r="BG957" s="46"/>
      <c r="BH957" s="46"/>
      <c r="BI957" s="46"/>
      <c r="BJ957" s="46"/>
    </row>
    <row r="958" spans="37:62">
      <c r="AK958" s="46"/>
      <c r="AL958" s="46"/>
      <c r="AM958" s="46"/>
      <c r="AN958" s="46"/>
      <c r="AO958" s="46"/>
      <c r="AP958" s="46"/>
      <c r="AQ958" s="46"/>
      <c r="AR958" s="46"/>
      <c r="AS958" s="46"/>
      <c r="AT958" s="46"/>
      <c r="AU958" s="46"/>
      <c r="AV958" s="46"/>
      <c r="AW958" s="46"/>
      <c r="AX958" s="46"/>
      <c r="AY958" s="46"/>
      <c r="AZ958" s="46"/>
      <c r="BA958" s="46"/>
      <c r="BB958" s="46"/>
      <c r="BC958" s="46"/>
      <c r="BD958" s="46"/>
      <c r="BE958" s="46"/>
      <c r="BF958" s="46"/>
      <c r="BG958" s="46"/>
      <c r="BH958" s="46"/>
      <c r="BI958" s="46"/>
      <c r="BJ958" s="46"/>
    </row>
    <row r="959" spans="37:62">
      <c r="AK959" s="46"/>
      <c r="AL959" s="46"/>
      <c r="AM959" s="46"/>
      <c r="AN959" s="46"/>
      <c r="AO959" s="46"/>
      <c r="AP959" s="46"/>
      <c r="AQ959" s="46"/>
      <c r="AR959" s="46"/>
      <c r="AS959" s="46"/>
      <c r="AT959" s="46"/>
      <c r="AU959" s="46"/>
      <c r="AV959" s="46"/>
      <c r="AW959" s="46"/>
      <c r="AX959" s="46"/>
      <c r="AY959" s="46"/>
      <c r="AZ959" s="46"/>
      <c r="BA959" s="46"/>
      <c r="BB959" s="46"/>
      <c r="BC959" s="46"/>
      <c r="BD959" s="46"/>
      <c r="BE959" s="46"/>
      <c r="BF959" s="46"/>
      <c r="BG959" s="46"/>
      <c r="BH959" s="46"/>
      <c r="BI959" s="46"/>
      <c r="BJ959" s="46"/>
    </row>
    <row r="960" spans="37:62">
      <c r="AK960" s="46"/>
      <c r="AL960" s="46"/>
      <c r="AM960" s="46"/>
      <c r="AN960" s="46"/>
      <c r="AO960" s="46"/>
      <c r="AP960" s="46"/>
      <c r="AQ960" s="46"/>
      <c r="AR960" s="46"/>
      <c r="AS960" s="46"/>
      <c r="AT960" s="46"/>
      <c r="AU960" s="46"/>
      <c r="AV960" s="46"/>
      <c r="AW960" s="46"/>
      <c r="AX960" s="46"/>
      <c r="AY960" s="46"/>
      <c r="AZ960" s="46"/>
      <c r="BA960" s="46"/>
      <c r="BB960" s="46"/>
      <c r="BC960" s="46"/>
      <c r="BD960" s="46"/>
      <c r="BE960" s="46"/>
      <c r="BF960" s="46"/>
      <c r="BG960" s="46"/>
      <c r="BH960" s="46"/>
      <c r="BI960" s="46"/>
      <c r="BJ960" s="46"/>
    </row>
    <row r="961" spans="37:62">
      <c r="AK961" s="46"/>
      <c r="AL961" s="46"/>
      <c r="AM961" s="46"/>
      <c r="AN961" s="46"/>
      <c r="AO961" s="46"/>
      <c r="AP961" s="46"/>
      <c r="AQ961" s="46"/>
      <c r="AR961" s="46"/>
      <c r="AS961" s="46"/>
      <c r="AT961" s="46"/>
      <c r="AU961" s="46"/>
      <c r="AV961" s="46"/>
      <c r="AW961" s="46"/>
      <c r="AX961" s="46"/>
      <c r="AY961" s="46"/>
      <c r="AZ961" s="46"/>
      <c r="BA961" s="46"/>
      <c r="BB961" s="46"/>
      <c r="BC961" s="46"/>
      <c r="BD961" s="46"/>
      <c r="BE961" s="46"/>
      <c r="BF961" s="46"/>
      <c r="BG961" s="46"/>
      <c r="BH961" s="46"/>
      <c r="BI961" s="46"/>
      <c r="BJ961" s="46"/>
    </row>
    <row r="962" spans="37:62">
      <c r="AK962" s="46"/>
      <c r="AL962" s="46"/>
      <c r="AM962" s="46"/>
      <c r="AN962" s="46"/>
      <c r="AO962" s="46"/>
      <c r="AP962" s="46"/>
      <c r="AQ962" s="46"/>
      <c r="AR962" s="46"/>
      <c r="AS962" s="46"/>
      <c r="AT962" s="46"/>
      <c r="AU962" s="46"/>
      <c r="AV962" s="46"/>
      <c r="AW962" s="46"/>
      <c r="AX962" s="46"/>
      <c r="AY962" s="46"/>
      <c r="AZ962" s="46"/>
      <c r="BA962" s="46"/>
      <c r="BB962" s="46"/>
      <c r="BC962" s="46"/>
      <c r="BD962" s="46"/>
      <c r="BE962" s="46"/>
      <c r="BF962" s="46"/>
      <c r="BG962" s="46"/>
      <c r="BH962" s="46"/>
      <c r="BI962" s="46"/>
      <c r="BJ962" s="46"/>
    </row>
    <row r="963" spans="37:62">
      <c r="AK963" s="46"/>
      <c r="AL963" s="46"/>
      <c r="AM963" s="46"/>
      <c r="AN963" s="46"/>
      <c r="AO963" s="46"/>
      <c r="AP963" s="46"/>
      <c r="AQ963" s="46"/>
      <c r="AR963" s="46"/>
      <c r="AS963" s="46"/>
      <c r="AT963" s="46"/>
      <c r="AU963" s="46"/>
      <c r="AV963" s="46"/>
      <c r="AW963" s="46"/>
      <c r="AX963" s="46"/>
      <c r="AY963" s="46"/>
      <c r="AZ963" s="46"/>
      <c r="BA963" s="46"/>
      <c r="BB963" s="46"/>
      <c r="BC963" s="46"/>
      <c r="BD963" s="46"/>
      <c r="BE963" s="46"/>
      <c r="BF963" s="46"/>
      <c r="BG963" s="46"/>
      <c r="BH963" s="46"/>
      <c r="BI963" s="46"/>
      <c r="BJ963" s="46"/>
    </row>
    <row r="964" spans="37:62">
      <c r="AK964" s="46"/>
      <c r="AL964" s="46"/>
      <c r="AM964" s="46"/>
      <c r="AN964" s="46"/>
      <c r="AO964" s="46"/>
      <c r="AP964" s="46"/>
      <c r="AQ964" s="46"/>
      <c r="AR964" s="46"/>
      <c r="AS964" s="46"/>
      <c r="AT964" s="46"/>
      <c r="AU964" s="46"/>
      <c r="AV964" s="46"/>
      <c r="AW964" s="46"/>
      <c r="AX964" s="46"/>
      <c r="AY964" s="46"/>
      <c r="AZ964" s="46"/>
      <c r="BA964" s="46"/>
      <c r="BB964" s="46"/>
      <c r="BC964" s="46"/>
      <c r="BD964" s="46"/>
      <c r="BE964" s="46"/>
      <c r="BF964" s="46"/>
      <c r="BG964" s="46"/>
      <c r="BH964" s="46"/>
      <c r="BI964" s="46"/>
      <c r="BJ964" s="46"/>
    </row>
    <row r="965" spans="37:62">
      <c r="AK965" s="46"/>
      <c r="AL965" s="46"/>
      <c r="AM965" s="46"/>
      <c r="AN965" s="46"/>
      <c r="AO965" s="46"/>
      <c r="AP965" s="46"/>
      <c r="AQ965" s="46"/>
      <c r="AR965" s="46"/>
      <c r="AS965" s="46"/>
      <c r="AT965" s="46"/>
      <c r="AU965" s="46"/>
      <c r="AV965" s="46"/>
      <c r="AW965" s="46"/>
      <c r="AX965" s="46"/>
      <c r="AY965" s="46"/>
      <c r="AZ965" s="46"/>
      <c r="BA965" s="46"/>
      <c r="BB965" s="46"/>
      <c r="BC965" s="46"/>
      <c r="BD965" s="46"/>
      <c r="BE965" s="46"/>
      <c r="BF965" s="46"/>
      <c r="BG965" s="46"/>
      <c r="BH965" s="46"/>
      <c r="BI965" s="46"/>
      <c r="BJ965" s="46"/>
    </row>
    <row r="966" spans="37:62">
      <c r="AK966" s="46"/>
      <c r="AL966" s="46"/>
      <c r="AM966" s="46"/>
      <c r="AN966" s="46"/>
      <c r="AO966" s="46"/>
      <c r="AP966" s="46"/>
      <c r="AQ966" s="46"/>
      <c r="AR966" s="46"/>
      <c r="AS966" s="46"/>
      <c r="AT966" s="46"/>
      <c r="AU966" s="46"/>
      <c r="AV966" s="46"/>
      <c r="AW966" s="46"/>
      <c r="AX966" s="46"/>
      <c r="AY966" s="46"/>
      <c r="AZ966" s="46"/>
      <c r="BA966" s="46"/>
      <c r="BB966" s="46"/>
      <c r="BC966" s="46"/>
      <c r="BD966" s="46"/>
      <c r="BE966" s="46"/>
      <c r="BF966" s="46"/>
      <c r="BG966" s="46"/>
      <c r="BH966" s="46"/>
      <c r="BI966" s="46"/>
      <c r="BJ966" s="46"/>
    </row>
    <row r="967" spans="37:62">
      <c r="AK967" s="46"/>
      <c r="AL967" s="46"/>
      <c r="AM967" s="46"/>
      <c r="AN967" s="46"/>
      <c r="AO967" s="46"/>
      <c r="AP967" s="46"/>
      <c r="AQ967" s="46"/>
      <c r="AR967" s="46"/>
      <c r="AS967" s="46"/>
      <c r="AT967" s="46"/>
      <c r="AU967" s="46"/>
      <c r="AV967" s="46"/>
      <c r="AW967" s="46"/>
      <c r="AX967" s="46"/>
      <c r="AY967" s="46"/>
      <c r="AZ967" s="46"/>
      <c r="BA967" s="46"/>
      <c r="BB967" s="46"/>
      <c r="BC967" s="46"/>
      <c r="BD967" s="46"/>
      <c r="BE967" s="46"/>
      <c r="BF967" s="46"/>
      <c r="BG967" s="46"/>
      <c r="BH967" s="46"/>
      <c r="BI967" s="46"/>
      <c r="BJ967" s="46"/>
    </row>
    <row r="968" spans="37:62">
      <c r="AK968" s="46"/>
      <c r="AL968" s="46"/>
      <c r="AM968" s="46"/>
      <c r="AN968" s="46"/>
      <c r="AO968" s="46"/>
      <c r="AP968" s="46"/>
      <c r="AQ968" s="46"/>
      <c r="AR968" s="46"/>
      <c r="AS968" s="46"/>
      <c r="AT968" s="46"/>
      <c r="AU968" s="46"/>
      <c r="AV968" s="46"/>
      <c r="AW968" s="46"/>
      <c r="AX968" s="46"/>
      <c r="AY968" s="46"/>
      <c r="AZ968" s="46"/>
      <c r="BA968" s="46"/>
      <c r="BB968" s="46"/>
      <c r="BC968" s="46"/>
      <c r="BD968" s="46"/>
      <c r="BE968" s="46"/>
      <c r="BF968" s="46"/>
      <c r="BG968" s="46"/>
      <c r="BH968" s="46"/>
      <c r="BI968" s="46"/>
      <c r="BJ968" s="46"/>
    </row>
    <row r="969" spans="37:62">
      <c r="AK969" s="46"/>
      <c r="AL969" s="46"/>
      <c r="AM969" s="46"/>
      <c r="AN969" s="46"/>
      <c r="AO969" s="46"/>
      <c r="AP969" s="46"/>
      <c r="AQ969" s="46"/>
      <c r="AR969" s="46"/>
      <c r="AS969" s="46"/>
      <c r="AT969" s="46"/>
      <c r="AU969" s="46"/>
      <c r="AV969" s="46"/>
      <c r="AW969" s="46"/>
      <c r="AX969" s="46"/>
      <c r="AY969" s="46"/>
      <c r="AZ969" s="46"/>
      <c r="BA969" s="46"/>
      <c r="BB969" s="46"/>
      <c r="BC969" s="46"/>
      <c r="BD969" s="46"/>
      <c r="BE969" s="46"/>
      <c r="BF969" s="46"/>
      <c r="BG969" s="46"/>
      <c r="BH969" s="46"/>
      <c r="BI969" s="46"/>
      <c r="BJ969" s="46"/>
    </row>
    <row r="970" spans="37:62">
      <c r="AK970" s="46"/>
      <c r="AL970" s="46"/>
      <c r="AM970" s="46"/>
      <c r="AN970" s="46"/>
      <c r="AO970" s="46"/>
      <c r="AP970" s="46"/>
      <c r="AQ970" s="46"/>
      <c r="AR970" s="46"/>
      <c r="AS970" s="46"/>
      <c r="AT970" s="46"/>
      <c r="AU970" s="46"/>
      <c r="AV970" s="46"/>
      <c r="AW970" s="46"/>
      <c r="AX970" s="46"/>
      <c r="AY970" s="46"/>
      <c r="AZ970" s="46"/>
      <c r="BA970" s="46"/>
      <c r="BB970" s="46"/>
      <c r="BC970" s="46"/>
      <c r="BD970" s="46"/>
      <c r="BE970" s="46"/>
      <c r="BF970" s="46"/>
      <c r="BG970" s="46"/>
      <c r="BH970" s="46"/>
      <c r="BI970" s="46"/>
      <c r="BJ970" s="46"/>
    </row>
    <row r="971" spans="37:62">
      <c r="AK971" s="46"/>
      <c r="AL971" s="46"/>
      <c r="AM971" s="46"/>
      <c r="AN971" s="46"/>
      <c r="AO971" s="46"/>
      <c r="AP971" s="46"/>
      <c r="AQ971" s="46"/>
      <c r="AR971" s="46"/>
      <c r="AS971" s="46"/>
      <c r="AT971" s="46"/>
      <c r="AU971" s="46"/>
      <c r="AV971" s="46"/>
      <c r="AW971" s="46"/>
      <c r="AX971" s="46"/>
      <c r="AY971" s="46"/>
      <c r="AZ971" s="46"/>
      <c r="BA971" s="46"/>
      <c r="BB971" s="46"/>
      <c r="BC971" s="46"/>
      <c r="BD971" s="46"/>
      <c r="BE971" s="46"/>
      <c r="BF971" s="46"/>
      <c r="BG971" s="46"/>
      <c r="BH971" s="46"/>
      <c r="BI971" s="46"/>
      <c r="BJ971" s="46"/>
    </row>
    <row r="972" spans="37:62">
      <c r="AK972" s="46"/>
      <c r="AL972" s="46"/>
      <c r="AM972" s="46"/>
      <c r="AN972" s="46"/>
      <c r="AO972" s="46"/>
      <c r="AP972" s="46"/>
      <c r="AQ972" s="46"/>
      <c r="AR972" s="46"/>
      <c r="AS972" s="46"/>
      <c r="AT972" s="46"/>
      <c r="AU972" s="46"/>
      <c r="AV972" s="46"/>
      <c r="AW972" s="46"/>
      <c r="AX972" s="46"/>
      <c r="AY972" s="46"/>
      <c r="AZ972" s="46"/>
      <c r="BA972" s="46"/>
      <c r="BB972" s="46"/>
      <c r="BC972" s="46"/>
      <c r="BD972" s="46"/>
      <c r="BE972" s="46"/>
      <c r="BF972" s="46"/>
      <c r="BG972" s="46"/>
      <c r="BH972" s="46"/>
      <c r="BI972" s="46"/>
      <c r="BJ972" s="46"/>
    </row>
    <row r="973" spans="37:62">
      <c r="AK973" s="46"/>
      <c r="AL973" s="46"/>
      <c r="AM973" s="46"/>
      <c r="AN973" s="46"/>
      <c r="AO973" s="46"/>
      <c r="AP973" s="46"/>
      <c r="AQ973" s="46"/>
      <c r="AR973" s="46"/>
      <c r="AS973" s="46"/>
      <c r="AT973" s="46"/>
      <c r="AU973" s="46"/>
      <c r="AV973" s="46"/>
      <c r="AW973" s="46"/>
      <c r="AX973" s="46"/>
      <c r="AY973" s="46"/>
      <c r="AZ973" s="46"/>
      <c r="BA973" s="46"/>
      <c r="BB973" s="46"/>
      <c r="BC973" s="46"/>
      <c r="BD973" s="46"/>
      <c r="BE973" s="46"/>
      <c r="BF973" s="46"/>
      <c r="BG973" s="46"/>
      <c r="BH973" s="46"/>
      <c r="BI973" s="46"/>
      <c r="BJ973" s="46"/>
    </row>
    <row r="974" spans="37:62">
      <c r="AK974" s="46"/>
      <c r="AL974" s="46"/>
      <c r="AM974" s="46"/>
      <c r="AN974" s="46"/>
      <c r="AO974" s="46"/>
      <c r="AP974" s="46"/>
      <c r="AQ974" s="46"/>
      <c r="AR974" s="46"/>
      <c r="AS974" s="46"/>
      <c r="AT974" s="46"/>
      <c r="AU974" s="46"/>
      <c r="AV974" s="46"/>
      <c r="AW974" s="46"/>
      <c r="AX974" s="46"/>
      <c r="AY974" s="46"/>
      <c r="AZ974" s="46"/>
      <c r="BA974" s="46"/>
      <c r="BB974" s="46"/>
      <c r="BC974" s="46"/>
      <c r="BD974" s="46"/>
      <c r="BE974" s="46"/>
      <c r="BF974" s="46"/>
      <c r="BG974" s="46"/>
      <c r="BH974" s="46"/>
      <c r="BI974" s="46"/>
      <c r="BJ974" s="46"/>
    </row>
    <row r="975" spans="37:62">
      <c r="AK975" s="46"/>
      <c r="AL975" s="46"/>
      <c r="AM975" s="46"/>
      <c r="AN975" s="46"/>
      <c r="AO975" s="46"/>
      <c r="AP975" s="46"/>
      <c r="AQ975" s="46"/>
      <c r="AR975" s="46"/>
      <c r="AS975" s="46"/>
      <c r="AT975" s="46"/>
      <c r="AU975" s="46"/>
      <c r="AV975" s="46"/>
      <c r="AW975" s="46"/>
      <c r="AX975" s="46"/>
      <c r="AY975" s="46"/>
      <c r="AZ975" s="46"/>
      <c r="BA975" s="46"/>
      <c r="BB975" s="46"/>
      <c r="BC975" s="46"/>
      <c r="BD975" s="46"/>
      <c r="BE975" s="46"/>
      <c r="BF975" s="46"/>
      <c r="BG975" s="46"/>
      <c r="BH975" s="46"/>
      <c r="BI975" s="46"/>
      <c r="BJ975" s="46"/>
    </row>
    <row r="976" spans="37:62">
      <c r="AK976" s="46"/>
      <c r="AL976" s="46"/>
      <c r="AM976" s="46"/>
      <c r="AN976" s="46"/>
      <c r="AO976" s="46"/>
      <c r="AP976" s="46"/>
      <c r="AQ976" s="46"/>
      <c r="AR976" s="46"/>
      <c r="AS976" s="46"/>
      <c r="AT976" s="46"/>
      <c r="AU976" s="46"/>
      <c r="AV976" s="46"/>
      <c r="AW976" s="46"/>
      <c r="AX976" s="46"/>
      <c r="AY976" s="46"/>
      <c r="AZ976" s="46"/>
      <c r="BA976" s="46"/>
      <c r="BB976" s="46"/>
      <c r="BC976" s="46"/>
      <c r="BD976" s="46"/>
      <c r="BE976" s="46"/>
      <c r="BF976" s="46"/>
      <c r="BG976" s="46"/>
      <c r="BH976" s="46"/>
      <c r="BI976" s="46"/>
      <c r="BJ976" s="46"/>
    </row>
    <row r="977" spans="37:62">
      <c r="AK977" s="46"/>
      <c r="AL977" s="46"/>
      <c r="AM977" s="46"/>
      <c r="AN977" s="46"/>
      <c r="AO977" s="46"/>
      <c r="AP977" s="46"/>
      <c r="AQ977" s="46"/>
      <c r="AR977" s="46"/>
      <c r="AS977" s="46"/>
      <c r="AT977" s="46"/>
      <c r="AU977" s="46"/>
      <c r="AV977" s="46"/>
      <c r="AW977" s="46"/>
      <c r="AX977" s="46"/>
      <c r="AY977" s="46"/>
      <c r="AZ977" s="46"/>
      <c r="BA977" s="46"/>
      <c r="BB977" s="46"/>
      <c r="BC977" s="46"/>
      <c r="BD977" s="46"/>
      <c r="BE977" s="46"/>
      <c r="BF977" s="46"/>
      <c r="BG977" s="46"/>
      <c r="BH977" s="46"/>
      <c r="BI977" s="46"/>
      <c r="BJ977" s="46"/>
    </row>
    <row r="978" spans="37:62">
      <c r="AK978" s="46"/>
      <c r="AL978" s="46"/>
      <c r="AM978" s="46"/>
      <c r="AN978" s="46"/>
      <c r="AO978" s="46"/>
      <c r="AP978" s="46"/>
      <c r="AQ978" s="46"/>
      <c r="AR978" s="46"/>
      <c r="AS978" s="46"/>
      <c r="AT978" s="46"/>
      <c r="AU978" s="46"/>
      <c r="AV978" s="46"/>
      <c r="AW978" s="46"/>
      <c r="AX978" s="46"/>
      <c r="AY978" s="46"/>
      <c r="AZ978" s="46"/>
      <c r="BA978" s="46"/>
      <c r="BB978" s="46"/>
      <c r="BC978" s="46"/>
      <c r="BD978" s="46"/>
      <c r="BE978" s="46"/>
      <c r="BF978" s="46"/>
      <c r="BG978" s="46"/>
      <c r="BH978" s="46"/>
      <c r="BI978" s="46"/>
      <c r="BJ978" s="46"/>
    </row>
    <row r="979" spans="37:62">
      <c r="AK979" s="46"/>
      <c r="AL979" s="46"/>
      <c r="AM979" s="46"/>
      <c r="AN979" s="46"/>
      <c r="AO979" s="46"/>
      <c r="AP979" s="46"/>
      <c r="AQ979" s="46"/>
      <c r="AR979" s="46"/>
      <c r="AS979" s="46"/>
      <c r="AT979" s="46"/>
      <c r="AU979" s="46"/>
      <c r="AV979" s="46"/>
      <c r="AW979" s="46"/>
      <c r="AX979" s="46"/>
      <c r="AY979" s="46"/>
      <c r="AZ979" s="46"/>
      <c r="BA979" s="46"/>
      <c r="BB979" s="46"/>
      <c r="BC979" s="46"/>
      <c r="BD979" s="46"/>
      <c r="BE979" s="46"/>
      <c r="BF979" s="46"/>
      <c r="BG979" s="46"/>
      <c r="BH979" s="46"/>
      <c r="BI979" s="46"/>
      <c r="BJ979" s="46"/>
    </row>
    <row r="980" spans="37:62">
      <c r="AK980" s="46"/>
      <c r="AL980" s="46"/>
      <c r="AM980" s="46"/>
      <c r="AN980" s="46"/>
      <c r="AO980" s="46"/>
      <c r="AP980" s="46"/>
      <c r="AQ980" s="46"/>
      <c r="AR980" s="46"/>
      <c r="AS980" s="46"/>
      <c r="AT980" s="46"/>
      <c r="AU980" s="46"/>
      <c r="AV980" s="46"/>
      <c r="AW980" s="46"/>
      <c r="AX980" s="46"/>
      <c r="AY980" s="46"/>
      <c r="AZ980" s="46"/>
      <c r="BA980" s="46"/>
      <c r="BB980" s="46"/>
      <c r="BC980" s="46"/>
      <c r="BD980" s="46"/>
      <c r="BE980" s="46"/>
      <c r="BF980" s="46"/>
      <c r="BG980" s="46"/>
      <c r="BH980" s="46"/>
      <c r="BI980" s="46"/>
      <c r="BJ980" s="46"/>
    </row>
    <row r="981" spans="37:62">
      <c r="AK981" s="46"/>
      <c r="AL981" s="46"/>
      <c r="AM981" s="46"/>
      <c r="AN981" s="46"/>
      <c r="AO981" s="46"/>
      <c r="AP981" s="46"/>
      <c r="AQ981" s="46"/>
      <c r="AR981" s="46"/>
      <c r="AS981" s="46"/>
      <c r="AT981" s="46"/>
      <c r="AU981" s="46"/>
      <c r="AV981" s="46"/>
      <c r="AW981" s="46"/>
      <c r="AX981" s="46"/>
      <c r="AY981" s="46"/>
      <c r="AZ981" s="46"/>
      <c r="BA981" s="46"/>
      <c r="BB981" s="46"/>
      <c r="BC981" s="46"/>
      <c r="BD981" s="46"/>
      <c r="BE981" s="46"/>
      <c r="BF981" s="46"/>
      <c r="BG981" s="46"/>
      <c r="BH981" s="46"/>
      <c r="BI981" s="46"/>
      <c r="BJ981" s="46"/>
    </row>
    <row r="982" spans="37:62">
      <c r="AK982" s="46"/>
      <c r="AL982" s="46"/>
      <c r="AM982" s="46"/>
      <c r="AN982" s="46"/>
      <c r="AO982" s="46"/>
      <c r="AP982" s="46"/>
      <c r="AQ982" s="46"/>
      <c r="AR982" s="46"/>
      <c r="AS982" s="46"/>
      <c r="AT982" s="46"/>
      <c r="AU982" s="46"/>
      <c r="AV982" s="46"/>
      <c r="AW982" s="46"/>
      <c r="AX982" s="46"/>
      <c r="AY982" s="46"/>
      <c r="AZ982" s="46"/>
      <c r="BA982" s="46"/>
      <c r="BB982" s="46"/>
      <c r="BC982" s="46"/>
      <c r="BD982" s="46"/>
      <c r="BE982" s="46"/>
      <c r="BF982" s="46"/>
      <c r="BG982" s="46"/>
      <c r="BH982" s="46"/>
      <c r="BI982" s="46"/>
      <c r="BJ982" s="46"/>
    </row>
    <row r="983" spans="37:62">
      <c r="AK983" s="46"/>
      <c r="AL983" s="46"/>
      <c r="AM983" s="46"/>
      <c r="AN983" s="46"/>
      <c r="AO983" s="46"/>
      <c r="AP983" s="46"/>
      <c r="AQ983" s="46"/>
      <c r="AR983" s="46"/>
      <c r="AS983" s="46"/>
      <c r="AT983" s="46"/>
      <c r="AU983" s="46"/>
      <c r="AV983" s="46"/>
      <c r="AW983" s="46"/>
      <c r="AX983" s="46"/>
      <c r="AY983" s="46"/>
      <c r="AZ983" s="46"/>
      <c r="BA983" s="46"/>
      <c r="BB983" s="46"/>
      <c r="BC983" s="46"/>
      <c r="BD983" s="46"/>
      <c r="BE983" s="46"/>
      <c r="BF983" s="46"/>
      <c r="BG983" s="46"/>
      <c r="BH983" s="46"/>
      <c r="BI983" s="46"/>
      <c r="BJ983" s="46"/>
    </row>
    <row r="984" spans="37:62">
      <c r="AK984" s="46"/>
      <c r="AL984" s="46"/>
      <c r="AM984" s="46"/>
      <c r="AN984" s="46"/>
      <c r="AO984" s="46"/>
      <c r="AP984" s="46"/>
      <c r="AQ984" s="46"/>
      <c r="AR984" s="46"/>
      <c r="AS984" s="46"/>
      <c r="AT984" s="46"/>
      <c r="AU984" s="46"/>
      <c r="AV984" s="46"/>
      <c r="AW984" s="46"/>
      <c r="AX984" s="46"/>
      <c r="AY984" s="46"/>
      <c r="AZ984" s="46"/>
      <c r="BA984" s="46"/>
      <c r="BB984" s="46"/>
      <c r="BC984" s="46"/>
      <c r="BD984" s="46"/>
      <c r="BE984" s="46"/>
      <c r="BF984" s="46"/>
      <c r="BG984" s="46"/>
      <c r="BH984" s="46"/>
      <c r="BI984" s="46"/>
      <c r="BJ984" s="46"/>
    </row>
    <row r="985" spans="37:62">
      <c r="AK985" s="46"/>
      <c r="AL985" s="46"/>
      <c r="AM985" s="46"/>
      <c r="AN985" s="46"/>
      <c r="AO985" s="46"/>
      <c r="AP985" s="46"/>
      <c r="AQ985" s="46"/>
      <c r="AR985" s="46"/>
      <c r="AS985" s="46"/>
      <c r="AT985" s="46"/>
      <c r="AU985" s="46"/>
      <c r="AV985" s="46"/>
      <c r="AW985" s="46"/>
      <c r="AX985" s="46"/>
      <c r="AY985" s="46"/>
      <c r="AZ985" s="46"/>
      <c r="BA985" s="46"/>
      <c r="BB985" s="46"/>
      <c r="BC985" s="46"/>
      <c r="BD985" s="46"/>
      <c r="BE985" s="46"/>
      <c r="BF985" s="46"/>
      <c r="BG985" s="46"/>
      <c r="BH985" s="46"/>
      <c r="BI985" s="46"/>
      <c r="BJ985" s="46"/>
    </row>
    <row r="986" spans="37:62">
      <c r="AK986" s="46"/>
      <c r="AL986" s="46"/>
      <c r="AM986" s="46"/>
      <c r="AN986" s="46"/>
      <c r="AO986" s="46"/>
      <c r="AP986" s="46"/>
      <c r="AQ986" s="46"/>
      <c r="AR986" s="46"/>
      <c r="AS986" s="46"/>
      <c r="AT986" s="46"/>
      <c r="AU986" s="46"/>
      <c r="AV986" s="46"/>
      <c r="AW986" s="46"/>
      <c r="AX986" s="46"/>
      <c r="AY986" s="46"/>
      <c r="AZ986" s="46"/>
      <c r="BA986" s="46"/>
      <c r="BB986" s="46"/>
      <c r="BC986" s="46"/>
      <c r="BD986" s="46"/>
      <c r="BE986" s="46"/>
      <c r="BF986" s="46"/>
      <c r="BG986" s="46"/>
      <c r="BH986" s="46"/>
      <c r="BI986" s="46"/>
      <c r="BJ986" s="46"/>
    </row>
    <row r="987" spans="37:62">
      <c r="AK987" s="46"/>
      <c r="AL987" s="46"/>
      <c r="AM987" s="46"/>
      <c r="AN987" s="46"/>
      <c r="AO987" s="46"/>
      <c r="AP987" s="46"/>
      <c r="AQ987" s="46"/>
      <c r="AR987" s="46"/>
      <c r="AS987" s="46"/>
      <c r="AT987" s="46"/>
      <c r="AU987" s="46"/>
      <c r="AV987" s="46"/>
      <c r="AW987" s="46"/>
      <c r="AX987" s="46"/>
      <c r="AY987" s="46"/>
      <c r="AZ987" s="46"/>
      <c r="BA987" s="46"/>
      <c r="BB987" s="46"/>
      <c r="BC987" s="46"/>
      <c r="BD987" s="46"/>
      <c r="BE987" s="46"/>
      <c r="BF987" s="46"/>
      <c r="BG987" s="46"/>
      <c r="BH987" s="46"/>
      <c r="BI987" s="46"/>
      <c r="BJ987" s="46"/>
    </row>
    <row r="988" spans="37:62">
      <c r="AK988" s="46"/>
      <c r="AL988" s="46"/>
      <c r="AM988" s="46"/>
      <c r="AN988" s="46"/>
      <c r="AO988" s="46"/>
      <c r="AP988" s="46"/>
      <c r="AQ988" s="46"/>
      <c r="AR988" s="46"/>
      <c r="AS988" s="46"/>
      <c r="AT988" s="46"/>
      <c r="AU988" s="46"/>
      <c r="AV988" s="46"/>
      <c r="AW988" s="46"/>
      <c r="AX988" s="46"/>
      <c r="AY988" s="46"/>
      <c r="AZ988" s="46"/>
      <c r="BA988" s="46"/>
      <c r="BB988" s="46"/>
      <c r="BC988" s="46"/>
      <c r="BD988" s="46"/>
      <c r="BE988" s="46"/>
      <c r="BF988" s="46"/>
      <c r="BG988" s="46"/>
      <c r="BH988" s="46"/>
      <c r="BI988" s="46"/>
      <c r="BJ988" s="46"/>
    </row>
    <row r="989" spans="37:62">
      <c r="AK989" s="46"/>
      <c r="AL989" s="46"/>
      <c r="AM989" s="46"/>
      <c r="AN989" s="46"/>
      <c r="AO989" s="46"/>
      <c r="AP989" s="46"/>
      <c r="AQ989" s="46"/>
      <c r="AR989" s="46"/>
      <c r="AS989" s="46"/>
      <c r="AT989" s="46"/>
      <c r="AU989" s="46"/>
      <c r="AV989" s="46"/>
      <c r="AW989" s="46"/>
      <c r="AX989" s="46"/>
      <c r="AY989" s="46"/>
      <c r="AZ989" s="46"/>
      <c r="BA989" s="46"/>
      <c r="BB989" s="46"/>
      <c r="BC989" s="46"/>
      <c r="BD989" s="46"/>
      <c r="BE989" s="46"/>
      <c r="BF989" s="46"/>
      <c r="BG989" s="46"/>
      <c r="BH989" s="46"/>
      <c r="BI989" s="46"/>
      <c r="BJ989" s="46"/>
    </row>
    <row r="990" spans="37:62">
      <c r="AK990" s="46"/>
      <c r="AL990" s="46"/>
      <c r="AM990" s="46"/>
      <c r="AN990" s="46"/>
      <c r="AO990" s="46"/>
      <c r="AP990" s="46"/>
      <c r="AQ990" s="46"/>
      <c r="AR990" s="46"/>
      <c r="AS990" s="46"/>
      <c r="AT990" s="46"/>
      <c r="AU990" s="46"/>
      <c r="AV990" s="46"/>
      <c r="AW990" s="46"/>
      <c r="AX990" s="46"/>
      <c r="AY990" s="46"/>
      <c r="AZ990" s="46"/>
      <c r="BA990" s="46"/>
      <c r="BB990" s="46"/>
      <c r="BC990" s="46"/>
      <c r="BD990" s="46"/>
      <c r="BE990" s="46"/>
      <c r="BF990" s="46"/>
      <c r="BG990" s="46"/>
      <c r="BH990" s="46"/>
      <c r="BI990" s="46"/>
      <c r="BJ990" s="46"/>
    </row>
    <row r="991" spans="37:62">
      <c r="AK991" s="46"/>
      <c r="AL991" s="46"/>
      <c r="AM991" s="46"/>
      <c r="AN991" s="46"/>
      <c r="AO991" s="46"/>
      <c r="AP991" s="46"/>
      <c r="AQ991" s="46"/>
      <c r="AR991" s="46"/>
      <c r="AS991" s="46"/>
      <c r="AT991" s="46"/>
      <c r="AU991" s="46"/>
      <c r="AV991" s="46"/>
      <c r="AW991" s="46"/>
      <c r="AX991" s="46"/>
      <c r="AY991" s="46"/>
      <c r="AZ991" s="46"/>
      <c r="BA991" s="46"/>
      <c r="BB991" s="46"/>
      <c r="BC991" s="46"/>
      <c r="BD991" s="46"/>
      <c r="BE991" s="46"/>
      <c r="BF991" s="46"/>
      <c r="BG991" s="46"/>
      <c r="BH991" s="46"/>
      <c r="BI991" s="46"/>
      <c r="BJ991" s="46"/>
    </row>
    <row r="992" spans="37:62">
      <c r="AK992" s="46"/>
      <c r="AL992" s="46"/>
      <c r="AM992" s="46"/>
      <c r="AN992" s="46"/>
      <c r="AO992" s="46"/>
      <c r="AP992" s="46"/>
      <c r="AQ992" s="46"/>
      <c r="AR992" s="46"/>
      <c r="AS992" s="46"/>
      <c r="AT992" s="46"/>
      <c r="AU992" s="46"/>
      <c r="AV992" s="46"/>
      <c r="AW992" s="46"/>
      <c r="AX992" s="46"/>
      <c r="AY992" s="46"/>
      <c r="AZ992" s="46"/>
      <c r="BA992" s="46"/>
      <c r="BB992" s="46"/>
      <c r="BC992" s="46"/>
      <c r="BD992" s="46"/>
      <c r="BE992" s="46"/>
      <c r="BF992" s="46"/>
      <c r="BG992" s="46"/>
      <c r="BH992" s="46"/>
      <c r="BI992" s="46"/>
      <c r="BJ992" s="46"/>
    </row>
    <row r="993" spans="37:62">
      <c r="AK993" s="46"/>
      <c r="AL993" s="46"/>
      <c r="AM993" s="46"/>
      <c r="AN993" s="46"/>
      <c r="AO993" s="46"/>
      <c r="AP993" s="46"/>
      <c r="AQ993" s="46"/>
      <c r="AR993" s="46"/>
      <c r="AS993" s="46"/>
      <c r="AT993" s="46"/>
      <c r="AU993" s="46"/>
      <c r="AV993" s="46"/>
      <c r="AW993" s="46"/>
      <c r="AX993" s="46"/>
      <c r="AY993" s="46"/>
      <c r="AZ993" s="46"/>
      <c r="BA993" s="46"/>
      <c r="BB993" s="46"/>
      <c r="BC993" s="46"/>
      <c r="BD993" s="46"/>
      <c r="BE993" s="46"/>
      <c r="BF993" s="46"/>
      <c r="BG993" s="46"/>
      <c r="BH993" s="46"/>
      <c r="BI993" s="46"/>
      <c r="BJ993" s="46"/>
    </row>
    <row r="994" spans="37:62">
      <c r="AK994" s="46"/>
      <c r="AL994" s="46"/>
      <c r="AM994" s="46"/>
      <c r="AN994" s="46"/>
      <c r="AO994" s="46"/>
      <c r="AP994" s="46"/>
      <c r="AQ994" s="46"/>
      <c r="AR994" s="46"/>
      <c r="AS994" s="46"/>
      <c r="AT994" s="46"/>
      <c r="AU994" s="46"/>
      <c r="AV994" s="46"/>
      <c r="AW994" s="46"/>
      <c r="AX994" s="46"/>
      <c r="AY994" s="46"/>
      <c r="AZ994" s="46"/>
      <c r="BA994" s="46"/>
      <c r="BB994" s="46"/>
      <c r="BC994" s="46"/>
      <c r="BD994" s="46"/>
      <c r="BE994" s="46"/>
      <c r="BF994" s="46"/>
      <c r="BG994" s="46"/>
      <c r="BH994" s="46"/>
      <c r="BI994" s="46"/>
      <c r="BJ994" s="46"/>
    </row>
    <row r="995" spans="37:62">
      <c r="AK995" s="46"/>
      <c r="AL995" s="46"/>
      <c r="AM995" s="46"/>
      <c r="AN995" s="46"/>
      <c r="AO995" s="46"/>
      <c r="AP995" s="46"/>
      <c r="AQ995" s="46"/>
      <c r="AR995" s="46"/>
      <c r="AS995" s="46"/>
      <c r="AT995" s="46"/>
      <c r="AU995" s="46"/>
      <c r="AV995" s="46"/>
      <c r="AW995" s="46"/>
      <c r="AX995" s="46"/>
      <c r="AY995" s="46"/>
      <c r="AZ995" s="46"/>
      <c r="BA995" s="46"/>
      <c r="BB995" s="46"/>
      <c r="BC995" s="46"/>
      <c r="BD995" s="46"/>
      <c r="BE995" s="46"/>
      <c r="BF995" s="46"/>
      <c r="BG995" s="46"/>
      <c r="BH995" s="46"/>
      <c r="BI995" s="46"/>
      <c r="BJ995" s="46"/>
    </row>
    <row r="996" spans="37:62">
      <c r="AK996" s="46"/>
      <c r="AL996" s="46"/>
      <c r="AM996" s="46"/>
      <c r="AN996" s="46"/>
      <c r="AO996" s="46"/>
      <c r="AP996" s="46"/>
      <c r="AQ996" s="46"/>
      <c r="AR996" s="46"/>
      <c r="AS996" s="46"/>
      <c r="AT996" s="46"/>
      <c r="AU996" s="46"/>
      <c r="AV996" s="46"/>
      <c r="AW996" s="46"/>
      <c r="AX996" s="46"/>
      <c r="AY996" s="46"/>
      <c r="AZ996" s="46"/>
      <c r="BA996" s="46"/>
      <c r="BB996" s="46"/>
      <c r="BC996" s="46"/>
      <c r="BD996" s="46"/>
      <c r="BE996" s="46"/>
      <c r="BF996" s="46"/>
      <c r="BG996" s="46"/>
      <c r="BH996" s="46"/>
      <c r="BI996" s="46"/>
      <c r="BJ996" s="46"/>
    </row>
    <row r="997" spans="37:62">
      <c r="AK997" s="46"/>
      <c r="AL997" s="46"/>
      <c r="AM997" s="46"/>
      <c r="AN997" s="46"/>
      <c r="AO997" s="46"/>
      <c r="AP997" s="46"/>
      <c r="AQ997" s="46"/>
      <c r="AR997" s="46"/>
      <c r="AS997" s="46"/>
      <c r="AT997" s="46"/>
      <c r="AU997" s="46"/>
      <c r="AV997" s="46"/>
      <c r="AW997" s="46"/>
      <c r="AX997" s="46"/>
      <c r="AY997" s="46"/>
      <c r="AZ997" s="46"/>
      <c r="BA997" s="46"/>
      <c r="BB997" s="46"/>
      <c r="BC997" s="46"/>
      <c r="BD997" s="46"/>
      <c r="BE997" s="46"/>
      <c r="BF997" s="46"/>
      <c r="BG997" s="46"/>
      <c r="BH997" s="46"/>
      <c r="BI997" s="46"/>
      <c r="BJ997" s="46"/>
    </row>
    <row r="998" spans="37:62">
      <c r="AK998" s="46"/>
      <c r="AL998" s="46"/>
      <c r="AM998" s="46"/>
      <c r="AN998" s="46"/>
      <c r="AO998" s="46"/>
      <c r="AP998" s="46"/>
      <c r="AQ998" s="46"/>
      <c r="AR998" s="46"/>
      <c r="AS998" s="46"/>
      <c r="AT998" s="46"/>
      <c r="AU998" s="46"/>
      <c r="AV998" s="46"/>
      <c r="AW998" s="46"/>
      <c r="AX998" s="46"/>
      <c r="AY998" s="46"/>
      <c r="AZ998" s="46"/>
      <c r="BA998" s="46"/>
      <c r="BB998" s="46"/>
      <c r="BC998" s="46"/>
      <c r="BD998" s="46"/>
      <c r="BE998" s="46"/>
      <c r="BF998" s="46"/>
      <c r="BG998" s="46"/>
      <c r="BH998" s="46"/>
      <c r="BI998" s="46"/>
      <c r="BJ998" s="46"/>
    </row>
    <row r="999" spans="37:62">
      <c r="AK999" s="46"/>
      <c r="AL999" s="46"/>
      <c r="AM999" s="46"/>
      <c r="AN999" s="46"/>
      <c r="AO999" s="46"/>
      <c r="AP999" s="46"/>
      <c r="AQ999" s="46"/>
      <c r="AR999" s="46"/>
      <c r="AS999" s="46"/>
      <c r="AT999" s="46"/>
      <c r="AU999" s="46"/>
      <c r="AV999" s="46"/>
      <c r="AW999" s="46"/>
      <c r="AX999" s="46"/>
      <c r="AY999" s="46"/>
      <c r="AZ999" s="46"/>
      <c r="BA999" s="46"/>
      <c r="BB999" s="46"/>
      <c r="BC999" s="46"/>
      <c r="BD999" s="46"/>
      <c r="BE999" s="46"/>
      <c r="BF999" s="46"/>
      <c r="BG999" s="46"/>
      <c r="BH999" s="46"/>
      <c r="BI999" s="46"/>
      <c r="BJ999" s="46"/>
    </row>
    <row r="1000" spans="37:62">
      <c r="AK1000" s="46"/>
      <c r="AL1000" s="46"/>
      <c r="AM1000" s="46"/>
      <c r="AN1000" s="46"/>
      <c r="AO1000" s="46"/>
      <c r="AP1000" s="46"/>
      <c r="AQ1000" s="46"/>
      <c r="AR1000" s="46"/>
      <c r="AS1000" s="46"/>
      <c r="AT1000" s="46"/>
      <c r="AU1000" s="46"/>
      <c r="AV1000" s="46"/>
      <c r="AW1000" s="46"/>
      <c r="AX1000" s="46"/>
      <c r="AY1000" s="46"/>
      <c r="AZ1000" s="46"/>
      <c r="BA1000" s="46"/>
      <c r="BB1000" s="46"/>
      <c r="BC1000" s="46"/>
      <c r="BD1000" s="46"/>
      <c r="BE1000" s="46"/>
      <c r="BF1000" s="46"/>
      <c r="BG1000" s="46"/>
      <c r="BH1000" s="46"/>
      <c r="BI1000" s="46"/>
      <c r="BJ1000" s="46"/>
    </row>
    <row r="1001" spans="37:62">
      <c r="AK1001" s="46"/>
      <c r="AL1001" s="46"/>
      <c r="AM1001" s="46"/>
      <c r="AN1001" s="46"/>
      <c r="AO1001" s="46"/>
      <c r="AP1001" s="46"/>
      <c r="AQ1001" s="46"/>
      <c r="AR1001" s="46"/>
      <c r="AS1001" s="46"/>
      <c r="AT1001" s="46"/>
      <c r="AU1001" s="46"/>
      <c r="AV1001" s="46"/>
      <c r="AW1001" s="46"/>
      <c r="AX1001" s="46"/>
      <c r="AY1001" s="46"/>
      <c r="AZ1001" s="46"/>
      <c r="BA1001" s="46"/>
      <c r="BB1001" s="46"/>
      <c r="BC1001" s="46"/>
      <c r="BD1001" s="46"/>
      <c r="BE1001" s="46"/>
      <c r="BF1001" s="46"/>
      <c r="BG1001" s="46"/>
      <c r="BH1001" s="46"/>
      <c r="BI1001" s="46"/>
      <c r="BJ1001" s="46"/>
    </row>
    <row r="1002" spans="37:62">
      <c r="AK1002" s="46"/>
      <c r="AL1002" s="46"/>
      <c r="AM1002" s="46"/>
      <c r="AN1002" s="46"/>
      <c r="AO1002" s="46"/>
      <c r="AP1002" s="46"/>
      <c r="AQ1002" s="46"/>
      <c r="AR1002" s="46"/>
      <c r="AS1002" s="46"/>
      <c r="AT1002" s="46"/>
      <c r="AU1002" s="46"/>
      <c r="AV1002" s="46"/>
      <c r="AW1002" s="46"/>
      <c r="AX1002" s="46"/>
      <c r="AY1002" s="46"/>
      <c r="AZ1002" s="46"/>
      <c r="BA1002" s="46"/>
      <c r="BB1002" s="46"/>
      <c r="BC1002" s="46"/>
      <c r="BD1002" s="46"/>
      <c r="BE1002" s="46"/>
      <c r="BF1002" s="46"/>
      <c r="BG1002" s="46"/>
      <c r="BH1002" s="46"/>
      <c r="BI1002" s="46"/>
      <c r="BJ1002" s="46"/>
    </row>
    <row r="1003" spans="37:62">
      <c r="AK1003" s="46"/>
      <c r="AL1003" s="46"/>
      <c r="AM1003" s="46"/>
      <c r="AN1003" s="46"/>
      <c r="AO1003" s="46"/>
      <c r="AP1003" s="46"/>
      <c r="AQ1003" s="46"/>
      <c r="AR1003" s="46"/>
      <c r="AS1003" s="46"/>
      <c r="AT1003" s="46"/>
      <c r="AU1003" s="46"/>
      <c r="AV1003" s="46"/>
      <c r="AW1003" s="46"/>
      <c r="AX1003" s="46"/>
      <c r="AY1003" s="46"/>
      <c r="AZ1003" s="46"/>
      <c r="BA1003" s="46"/>
      <c r="BB1003" s="46"/>
      <c r="BC1003" s="46"/>
      <c r="BD1003" s="46"/>
      <c r="BE1003" s="46"/>
      <c r="BF1003" s="46"/>
      <c r="BG1003" s="46"/>
      <c r="BH1003" s="46"/>
      <c r="BI1003" s="46"/>
      <c r="BJ1003" s="46"/>
    </row>
    <row r="1004" spans="37:62">
      <c r="AK1004" s="46"/>
      <c r="AL1004" s="46"/>
      <c r="AM1004" s="46"/>
      <c r="AN1004" s="46"/>
      <c r="AO1004" s="46"/>
      <c r="AP1004" s="46"/>
      <c r="AQ1004" s="46"/>
      <c r="AR1004" s="46"/>
      <c r="AS1004" s="46"/>
      <c r="AT1004" s="46"/>
      <c r="AU1004" s="46"/>
      <c r="AV1004" s="46"/>
      <c r="AW1004" s="46"/>
      <c r="AX1004" s="46"/>
      <c r="AY1004" s="46"/>
      <c r="AZ1004" s="46"/>
      <c r="BA1004" s="46"/>
      <c r="BB1004" s="46"/>
      <c r="BC1004" s="46"/>
      <c r="BD1004" s="46"/>
      <c r="BE1004" s="46"/>
      <c r="BF1004" s="46"/>
      <c r="BG1004" s="46"/>
      <c r="BH1004" s="46"/>
      <c r="BI1004" s="46"/>
      <c r="BJ1004" s="46"/>
    </row>
    <row r="1005" spans="37:62">
      <c r="AK1005" s="46"/>
      <c r="AL1005" s="46"/>
      <c r="AM1005" s="46"/>
      <c r="AN1005" s="46"/>
      <c r="AO1005" s="46"/>
      <c r="AP1005" s="46"/>
      <c r="AQ1005" s="46"/>
      <c r="AR1005" s="46"/>
      <c r="AS1005" s="46"/>
      <c r="AT1005" s="46"/>
      <c r="AU1005" s="46"/>
      <c r="AV1005" s="46"/>
      <c r="AW1005" s="46"/>
      <c r="AX1005" s="46"/>
      <c r="AY1005" s="46"/>
      <c r="AZ1005" s="46"/>
      <c r="BA1005" s="46"/>
      <c r="BB1005" s="46"/>
      <c r="BC1005" s="46"/>
      <c r="BD1005" s="46"/>
      <c r="BE1005" s="46"/>
      <c r="BF1005" s="46"/>
      <c r="BG1005" s="46"/>
      <c r="BH1005" s="46"/>
      <c r="BI1005" s="46"/>
      <c r="BJ1005" s="46"/>
    </row>
    <row r="1006" spans="37:62">
      <c r="AK1006" s="46"/>
      <c r="AL1006" s="46"/>
      <c r="AM1006" s="46"/>
      <c r="AN1006" s="46"/>
      <c r="AO1006" s="46"/>
      <c r="AP1006" s="46"/>
      <c r="AQ1006" s="46"/>
      <c r="AR1006" s="46"/>
      <c r="AS1006" s="46"/>
      <c r="AT1006" s="46"/>
      <c r="AU1006" s="46"/>
      <c r="AV1006" s="46"/>
      <c r="AW1006" s="46"/>
      <c r="AX1006" s="46"/>
      <c r="AY1006" s="46"/>
      <c r="AZ1006" s="46"/>
      <c r="BA1006" s="46"/>
      <c r="BB1006" s="46"/>
      <c r="BC1006" s="46"/>
      <c r="BD1006" s="46"/>
      <c r="BE1006" s="46"/>
      <c r="BF1006" s="46"/>
      <c r="BG1006" s="46"/>
      <c r="BH1006" s="46"/>
      <c r="BI1006" s="46"/>
      <c r="BJ1006" s="46"/>
    </row>
    <row r="1007" spans="37:62">
      <c r="AK1007" s="46"/>
      <c r="AL1007" s="46"/>
      <c r="AM1007" s="46"/>
      <c r="AN1007" s="46"/>
      <c r="AO1007" s="46"/>
      <c r="AP1007" s="46"/>
      <c r="AQ1007" s="46"/>
      <c r="AR1007" s="46"/>
      <c r="AS1007" s="46"/>
      <c r="AT1007" s="46"/>
      <c r="AU1007" s="46"/>
      <c r="AV1007" s="46"/>
      <c r="AW1007" s="46"/>
      <c r="AX1007" s="46"/>
      <c r="AY1007" s="46"/>
      <c r="AZ1007" s="46"/>
      <c r="BA1007" s="46"/>
      <c r="BB1007" s="46"/>
      <c r="BC1007" s="46"/>
      <c r="BD1007" s="46"/>
      <c r="BE1007" s="46"/>
      <c r="BF1007" s="46"/>
      <c r="BG1007" s="46"/>
      <c r="BH1007" s="46"/>
      <c r="BI1007" s="46"/>
      <c r="BJ1007" s="46"/>
    </row>
    <row r="1008" spans="37:62">
      <c r="AK1008" s="46"/>
      <c r="AL1008" s="46"/>
      <c r="AM1008" s="46"/>
      <c r="AN1008" s="46"/>
      <c r="AO1008" s="46"/>
      <c r="AP1008" s="46"/>
      <c r="AQ1008" s="46"/>
      <c r="AR1008" s="46"/>
      <c r="AS1008" s="46"/>
      <c r="AT1008" s="46"/>
      <c r="AU1008" s="46"/>
      <c r="AV1008" s="46"/>
      <c r="AW1008" s="46"/>
      <c r="AX1008" s="46"/>
      <c r="AY1008" s="46"/>
      <c r="AZ1008" s="46"/>
      <c r="BA1008" s="46"/>
      <c r="BB1008" s="46"/>
      <c r="BC1008" s="46"/>
      <c r="BD1008" s="46"/>
      <c r="BE1008" s="46"/>
      <c r="BF1008" s="46"/>
      <c r="BG1008" s="46"/>
      <c r="BH1008" s="46"/>
      <c r="BI1008" s="46"/>
      <c r="BJ1008" s="46"/>
    </row>
    <row r="1009" spans="37:62">
      <c r="AK1009" s="46"/>
      <c r="AL1009" s="46"/>
      <c r="AM1009" s="46"/>
      <c r="AN1009" s="46"/>
      <c r="AO1009" s="46"/>
      <c r="AP1009" s="46"/>
      <c r="AQ1009" s="46"/>
      <c r="AR1009" s="46"/>
      <c r="AS1009" s="46"/>
      <c r="AT1009" s="46"/>
      <c r="AU1009" s="46"/>
      <c r="AV1009" s="46"/>
      <c r="AW1009" s="46"/>
      <c r="AX1009" s="46"/>
      <c r="AY1009" s="46"/>
      <c r="AZ1009" s="46"/>
      <c r="BA1009" s="46"/>
      <c r="BB1009" s="46"/>
      <c r="BC1009" s="46"/>
      <c r="BD1009" s="46"/>
      <c r="BE1009" s="46"/>
      <c r="BF1009" s="46"/>
      <c r="BG1009" s="46"/>
      <c r="BH1009" s="46"/>
      <c r="BI1009" s="46"/>
      <c r="BJ1009" s="46"/>
    </row>
    <row r="1010" spans="37:62">
      <c r="AK1010" s="46"/>
      <c r="AL1010" s="46"/>
      <c r="AM1010" s="46"/>
      <c r="AN1010" s="46"/>
      <c r="AO1010" s="46"/>
      <c r="AP1010" s="46"/>
      <c r="AQ1010" s="46"/>
      <c r="AR1010" s="46"/>
      <c r="AS1010" s="46"/>
      <c r="AT1010" s="46"/>
      <c r="AU1010" s="46"/>
      <c r="AV1010" s="46"/>
      <c r="AW1010" s="46"/>
      <c r="AX1010" s="46"/>
      <c r="AY1010" s="46"/>
      <c r="AZ1010" s="46"/>
      <c r="BA1010" s="46"/>
      <c r="BB1010" s="46"/>
      <c r="BC1010" s="46"/>
      <c r="BD1010" s="46"/>
      <c r="BE1010" s="46"/>
      <c r="BF1010" s="46"/>
      <c r="BG1010" s="46"/>
      <c r="BH1010" s="46"/>
      <c r="BI1010" s="46"/>
      <c r="BJ1010" s="46"/>
    </row>
    <row r="1011" spans="37:62">
      <c r="AK1011" s="46"/>
      <c r="AL1011" s="46"/>
      <c r="AM1011" s="46"/>
      <c r="AN1011" s="46"/>
      <c r="AO1011" s="46"/>
      <c r="AP1011" s="46"/>
      <c r="AQ1011" s="46"/>
      <c r="AR1011" s="46"/>
      <c r="AS1011" s="46"/>
      <c r="AT1011" s="46"/>
      <c r="AU1011" s="46"/>
      <c r="AV1011" s="46"/>
      <c r="AW1011" s="46"/>
      <c r="AX1011" s="46"/>
      <c r="AY1011" s="46"/>
      <c r="AZ1011" s="46"/>
      <c r="BA1011" s="46"/>
      <c r="BB1011" s="46"/>
      <c r="BC1011" s="46"/>
      <c r="BD1011" s="46"/>
      <c r="BE1011" s="46"/>
      <c r="BF1011" s="46"/>
      <c r="BG1011" s="46"/>
      <c r="BH1011" s="46"/>
      <c r="BI1011" s="46"/>
      <c r="BJ1011" s="46"/>
    </row>
    <row r="1012" spans="37:62">
      <c r="AK1012" s="46"/>
      <c r="AL1012" s="46"/>
      <c r="AM1012" s="46"/>
      <c r="AN1012" s="46"/>
      <c r="AO1012" s="46"/>
      <c r="AP1012" s="46"/>
      <c r="AQ1012" s="46"/>
      <c r="AR1012" s="46"/>
      <c r="AS1012" s="46"/>
      <c r="AT1012" s="46"/>
      <c r="AU1012" s="46"/>
      <c r="AV1012" s="46"/>
      <c r="AW1012" s="46"/>
      <c r="AX1012" s="46"/>
      <c r="AY1012" s="46"/>
      <c r="AZ1012" s="46"/>
      <c r="BA1012" s="46"/>
      <c r="BB1012" s="46"/>
      <c r="BC1012" s="46"/>
      <c r="BD1012" s="46"/>
      <c r="BE1012" s="46"/>
      <c r="BF1012" s="46"/>
      <c r="BG1012" s="46"/>
      <c r="BH1012" s="46"/>
      <c r="BI1012" s="46"/>
      <c r="BJ1012" s="46"/>
    </row>
    <row r="1013" spans="37:62">
      <c r="AK1013" s="46"/>
      <c r="AL1013" s="46"/>
      <c r="AM1013" s="46"/>
      <c r="AN1013" s="46"/>
      <c r="AO1013" s="46"/>
      <c r="AP1013" s="46"/>
      <c r="AQ1013" s="46"/>
      <c r="AR1013" s="46"/>
      <c r="AS1013" s="46"/>
      <c r="AT1013" s="46"/>
      <c r="AU1013" s="46"/>
      <c r="AV1013" s="46"/>
      <c r="AW1013" s="46"/>
      <c r="AX1013" s="46"/>
      <c r="AY1013" s="46"/>
      <c r="AZ1013" s="46"/>
      <c r="BA1013" s="46"/>
      <c r="BB1013" s="46"/>
      <c r="BC1013" s="46"/>
      <c r="BD1013" s="46"/>
      <c r="BE1013" s="46"/>
      <c r="BF1013" s="46"/>
      <c r="BG1013" s="46"/>
      <c r="BH1013" s="46"/>
      <c r="BI1013" s="46"/>
      <c r="BJ1013" s="46"/>
    </row>
    <row r="1014" spans="37:62">
      <c r="AK1014" s="46"/>
      <c r="AL1014" s="46"/>
      <c r="AM1014" s="46"/>
      <c r="AN1014" s="46"/>
      <c r="AO1014" s="46"/>
      <c r="AP1014" s="46"/>
      <c r="AQ1014" s="46"/>
      <c r="AR1014" s="46"/>
      <c r="AS1014" s="46"/>
      <c r="AT1014" s="46"/>
      <c r="AU1014" s="46"/>
      <c r="AV1014" s="46"/>
      <c r="AW1014" s="46"/>
      <c r="AX1014" s="46"/>
      <c r="AY1014" s="46"/>
      <c r="AZ1014" s="46"/>
      <c r="BA1014" s="46"/>
      <c r="BB1014" s="46"/>
      <c r="BC1014" s="46"/>
      <c r="BD1014" s="46"/>
      <c r="BE1014" s="46"/>
      <c r="BF1014" s="46"/>
      <c r="BG1014" s="46"/>
      <c r="BH1014" s="46"/>
      <c r="BI1014" s="46"/>
      <c r="BJ1014" s="46"/>
    </row>
    <row r="1015" spans="37:62">
      <c r="AK1015" s="46"/>
      <c r="AL1015" s="46"/>
      <c r="AM1015" s="46"/>
      <c r="AN1015" s="46"/>
      <c r="AO1015" s="46"/>
      <c r="AP1015" s="46"/>
      <c r="AQ1015" s="46"/>
      <c r="AR1015" s="46"/>
      <c r="AS1015" s="46"/>
      <c r="AT1015" s="46"/>
      <c r="AU1015" s="46"/>
      <c r="AV1015" s="46"/>
      <c r="AW1015" s="46"/>
      <c r="AX1015" s="46"/>
      <c r="AY1015" s="46"/>
      <c r="AZ1015" s="46"/>
      <c r="BA1015" s="46"/>
      <c r="BB1015" s="46"/>
      <c r="BC1015" s="46"/>
      <c r="BD1015" s="46"/>
      <c r="BE1015" s="46"/>
      <c r="BF1015" s="46"/>
      <c r="BG1015" s="46"/>
      <c r="BH1015" s="46"/>
      <c r="BI1015" s="46"/>
      <c r="BJ1015" s="46"/>
    </row>
    <row r="1016" spans="37:62">
      <c r="AK1016" s="46"/>
      <c r="AL1016" s="46"/>
      <c r="AM1016" s="46"/>
      <c r="AN1016" s="46"/>
      <c r="AO1016" s="46"/>
      <c r="AP1016" s="46"/>
      <c r="AQ1016" s="46"/>
      <c r="AR1016" s="46"/>
      <c r="AS1016" s="46"/>
      <c r="AT1016" s="46"/>
      <c r="AU1016" s="46"/>
      <c r="AV1016" s="46"/>
      <c r="AW1016" s="46"/>
      <c r="AX1016" s="46"/>
      <c r="AY1016" s="46"/>
      <c r="AZ1016" s="46"/>
      <c r="BA1016" s="46"/>
      <c r="BB1016" s="46"/>
      <c r="BC1016" s="46"/>
      <c r="BD1016" s="46"/>
      <c r="BE1016" s="46"/>
      <c r="BF1016" s="46"/>
      <c r="BG1016" s="46"/>
      <c r="BH1016" s="46"/>
      <c r="BI1016" s="46"/>
      <c r="BJ1016" s="46"/>
    </row>
    <row r="1017" spans="37:62">
      <c r="AK1017" s="46"/>
      <c r="AL1017" s="46"/>
      <c r="AM1017" s="46"/>
      <c r="AN1017" s="46"/>
      <c r="AO1017" s="46"/>
      <c r="AP1017" s="46"/>
      <c r="AQ1017" s="46"/>
      <c r="AR1017" s="46"/>
      <c r="AS1017" s="46"/>
      <c r="AT1017" s="46"/>
      <c r="AU1017" s="46"/>
      <c r="AV1017" s="46"/>
      <c r="AW1017" s="46"/>
      <c r="AX1017" s="46"/>
      <c r="AY1017" s="46"/>
      <c r="AZ1017" s="46"/>
      <c r="BA1017" s="46"/>
      <c r="BB1017" s="46"/>
      <c r="BC1017" s="46"/>
      <c r="BD1017" s="46"/>
      <c r="BE1017" s="46"/>
      <c r="BF1017" s="46"/>
      <c r="BG1017" s="46"/>
      <c r="BH1017" s="46"/>
      <c r="BI1017" s="46"/>
      <c r="BJ1017" s="46"/>
    </row>
    <row r="1018" spans="37:62">
      <c r="AK1018" s="46"/>
      <c r="AL1018" s="46"/>
      <c r="AM1018" s="46"/>
      <c r="AN1018" s="46"/>
      <c r="AO1018" s="46"/>
      <c r="AP1018" s="46"/>
      <c r="AQ1018" s="46"/>
      <c r="AR1018" s="46"/>
      <c r="AS1018" s="46"/>
      <c r="AT1018" s="46"/>
      <c r="AU1018" s="46"/>
      <c r="AV1018" s="46"/>
      <c r="AW1018" s="46"/>
      <c r="AX1018" s="46"/>
      <c r="AY1018" s="46"/>
      <c r="AZ1018" s="46"/>
      <c r="BA1018" s="46"/>
      <c r="BB1018" s="46"/>
      <c r="BC1018" s="46"/>
      <c r="BD1018" s="46"/>
      <c r="BE1018" s="46"/>
      <c r="BF1018" s="46"/>
      <c r="BG1018" s="46"/>
      <c r="BH1018" s="46"/>
      <c r="BI1018" s="46"/>
      <c r="BJ1018" s="46"/>
    </row>
    <row r="1019" spans="37:62">
      <c r="AK1019" s="46"/>
      <c r="AL1019" s="46"/>
      <c r="AM1019" s="46"/>
      <c r="AN1019" s="46"/>
      <c r="AO1019" s="46"/>
      <c r="AP1019" s="46"/>
      <c r="AQ1019" s="46"/>
      <c r="AR1019" s="46"/>
      <c r="AS1019" s="46"/>
      <c r="AT1019" s="46"/>
      <c r="AU1019" s="46"/>
      <c r="AV1019" s="46"/>
      <c r="AW1019" s="46"/>
      <c r="AX1019" s="46"/>
      <c r="AY1019" s="46"/>
      <c r="AZ1019" s="46"/>
      <c r="BA1019" s="46"/>
      <c r="BB1019" s="46"/>
      <c r="BC1019" s="46"/>
      <c r="BD1019" s="46"/>
      <c r="BE1019" s="46"/>
      <c r="BF1019" s="46"/>
      <c r="BG1019" s="46"/>
      <c r="BH1019" s="46"/>
      <c r="BI1019" s="46"/>
      <c r="BJ1019" s="46"/>
    </row>
    <row r="1020" spans="37:62">
      <c r="AK1020" s="46"/>
      <c r="AL1020" s="46"/>
      <c r="AM1020" s="46"/>
      <c r="AN1020" s="46"/>
      <c r="AO1020" s="46"/>
      <c r="AP1020" s="46"/>
      <c r="AQ1020" s="46"/>
      <c r="AR1020" s="46"/>
      <c r="AS1020" s="46"/>
      <c r="AT1020" s="46"/>
      <c r="AU1020" s="46"/>
      <c r="AV1020" s="46"/>
      <c r="AW1020" s="46"/>
      <c r="AX1020" s="46"/>
      <c r="AY1020" s="46"/>
      <c r="AZ1020" s="46"/>
      <c r="BA1020" s="46"/>
      <c r="BB1020" s="46"/>
      <c r="BC1020" s="46"/>
      <c r="BD1020" s="46"/>
      <c r="BE1020" s="46"/>
      <c r="BF1020" s="46"/>
      <c r="BG1020" s="46"/>
      <c r="BH1020" s="46"/>
      <c r="BI1020" s="46"/>
      <c r="BJ1020" s="46"/>
    </row>
    <row r="1021" spans="37:62">
      <c r="AK1021" s="46"/>
      <c r="AL1021" s="46"/>
      <c r="AM1021" s="46"/>
      <c r="AN1021" s="46"/>
      <c r="AO1021" s="46"/>
      <c r="AP1021" s="46"/>
      <c r="AQ1021" s="46"/>
      <c r="AR1021" s="46"/>
      <c r="AS1021" s="46"/>
      <c r="AT1021" s="46"/>
      <c r="AU1021" s="46"/>
      <c r="AV1021" s="46"/>
      <c r="AW1021" s="46"/>
      <c r="AX1021" s="46"/>
      <c r="AY1021" s="46"/>
      <c r="AZ1021" s="46"/>
      <c r="BA1021" s="46"/>
      <c r="BB1021" s="46"/>
      <c r="BC1021" s="46"/>
      <c r="BD1021" s="46"/>
      <c r="BE1021" s="46"/>
      <c r="BF1021" s="46"/>
      <c r="BG1021" s="46"/>
      <c r="BH1021" s="46"/>
      <c r="BI1021" s="46"/>
      <c r="BJ1021" s="46"/>
    </row>
    <row r="1022" spans="37:62">
      <c r="AK1022" s="46"/>
      <c r="AL1022" s="46"/>
      <c r="AM1022" s="46"/>
      <c r="AN1022" s="46"/>
      <c r="AO1022" s="46"/>
      <c r="AP1022" s="46"/>
      <c r="AQ1022" s="46"/>
      <c r="AR1022" s="46"/>
      <c r="AS1022" s="46"/>
      <c r="AT1022" s="46"/>
      <c r="AU1022" s="46"/>
      <c r="AV1022" s="46"/>
      <c r="AW1022" s="46"/>
      <c r="AX1022" s="46"/>
      <c r="AY1022" s="46"/>
      <c r="AZ1022" s="46"/>
      <c r="BA1022" s="46"/>
      <c r="BB1022" s="46"/>
      <c r="BC1022" s="46"/>
      <c r="BD1022" s="46"/>
      <c r="BE1022" s="46"/>
      <c r="BF1022" s="46"/>
      <c r="BG1022" s="46"/>
      <c r="BH1022" s="46"/>
      <c r="BI1022" s="46"/>
      <c r="BJ1022" s="46"/>
    </row>
    <row r="1023" spans="37:62">
      <c r="AK1023" s="46"/>
      <c r="AL1023" s="46"/>
      <c r="AM1023" s="46"/>
      <c r="AN1023" s="46"/>
      <c r="AO1023" s="46"/>
      <c r="AP1023" s="46"/>
      <c r="AQ1023" s="46"/>
      <c r="AR1023" s="46"/>
      <c r="AS1023" s="46"/>
      <c r="AT1023" s="46"/>
      <c r="AU1023" s="46"/>
      <c r="AV1023" s="46"/>
      <c r="AW1023" s="46"/>
      <c r="AX1023" s="46"/>
      <c r="AY1023" s="46"/>
      <c r="AZ1023" s="46"/>
      <c r="BA1023" s="46"/>
      <c r="BB1023" s="46"/>
      <c r="BC1023" s="46"/>
      <c r="BD1023" s="46"/>
      <c r="BE1023" s="46"/>
      <c r="BF1023" s="46"/>
      <c r="BG1023" s="46"/>
      <c r="BH1023" s="46"/>
      <c r="BI1023" s="46"/>
      <c r="BJ1023" s="46"/>
    </row>
    <row r="1024" spans="37:62">
      <c r="AK1024" s="46"/>
      <c r="AL1024" s="46"/>
      <c r="AM1024" s="46"/>
      <c r="AN1024" s="46"/>
      <c r="AO1024" s="46"/>
      <c r="AP1024" s="46"/>
      <c r="AQ1024" s="46"/>
      <c r="AR1024" s="46"/>
      <c r="AS1024" s="46"/>
      <c r="AT1024" s="46"/>
      <c r="AU1024" s="46"/>
      <c r="AV1024" s="46"/>
      <c r="AW1024" s="46"/>
      <c r="AX1024" s="46"/>
      <c r="AY1024" s="46"/>
      <c r="AZ1024" s="46"/>
      <c r="BA1024" s="46"/>
      <c r="BB1024" s="46"/>
      <c r="BC1024" s="46"/>
      <c r="BD1024" s="46"/>
      <c r="BE1024" s="46"/>
      <c r="BF1024" s="46"/>
      <c r="BG1024" s="46"/>
      <c r="BH1024" s="46"/>
      <c r="BI1024" s="46"/>
      <c r="BJ1024" s="46"/>
    </row>
    <row r="1025" spans="37:62">
      <c r="AK1025" s="46"/>
      <c r="AL1025" s="46"/>
      <c r="AM1025" s="46"/>
      <c r="AN1025" s="46"/>
      <c r="AO1025" s="46"/>
      <c r="AP1025" s="46"/>
      <c r="AQ1025" s="46"/>
      <c r="AR1025" s="46"/>
      <c r="AS1025" s="46"/>
      <c r="AT1025" s="46"/>
      <c r="AU1025" s="46"/>
      <c r="AV1025" s="46"/>
      <c r="AW1025" s="46"/>
      <c r="AX1025" s="46"/>
      <c r="AY1025" s="46"/>
      <c r="AZ1025" s="46"/>
      <c r="BA1025" s="46"/>
      <c r="BB1025" s="46"/>
      <c r="BC1025" s="46"/>
      <c r="BD1025" s="46"/>
      <c r="BE1025" s="46"/>
      <c r="BF1025" s="46"/>
      <c r="BG1025" s="46"/>
      <c r="BH1025" s="46"/>
      <c r="BI1025" s="46"/>
      <c r="BJ1025" s="46"/>
    </row>
    <row r="1026" spans="37:62">
      <c r="AK1026" s="46"/>
      <c r="AL1026" s="46"/>
      <c r="AM1026" s="46"/>
      <c r="AN1026" s="46"/>
      <c r="AO1026" s="46"/>
      <c r="AP1026" s="46"/>
      <c r="AQ1026" s="46"/>
      <c r="AR1026" s="46"/>
      <c r="AS1026" s="46"/>
      <c r="AT1026" s="46"/>
      <c r="AU1026" s="46"/>
      <c r="AV1026" s="46"/>
      <c r="AW1026" s="46"/>
      <c r="AX1026" s="46"/>
      <c r="AY1026" s="46"/>
      <c r="AZ1026" s="46"/>
      <c r="BA1026" s="46"/>
      <c r="BB1026" s="46"/>
      <c r="BC1026" s="46"/>
      <c r="BD1026" s="46"/>
      <c r="BE1026" s="46"/>
      <c r="BF1026" s="46"/>
      <c r="BG1026" s="46"/>
      <c r="BH1026" s="46"/>
      <c r="BI1026" s="46"/>
      <c r="BJ1026" s="46"/>
    </row>
    <row r="1027" spans="37:62">
      <c r="AK1027" s="46"/>
      <c r="AL1027" s="46"/>
      <c r="AM1027" s="46"/>
      <c r="AN1027" s="46"/>
      <c r="AO1027" s="46"/>
      <c r="AP1027" s="46"/>
      <c r="AQ1027" s="46"/>
      <c r="AR1027" s="46"/>
      <c r="AS1027" s="46"/>
      <c r="AT1027" s="46"/>
      <c r="AU1027" s="46"/>
      <c r="AV1027" s="46"/>
      <c r="AW1027" s="46"/>
      <c r="AX1027" s="46"/>
      <c r="AY1027" s="46"/>
      <c r="AZ1027" s="46"/>
      <c r="BA1027" s="46"/>
      <c r="BB1027" s="46"/>
      <c r="BC1027" s="46"/>
      <c r="BD1027" s="46"/>
      <c r="BE1027" s="46"/>
      <c r="BF1027" s="46"/>
      <c r="BG1027" s="46"/>
      <c r="BH1027" s="46"/>
      <c r="BI1027" s="46"/>
      <c r="BJ1027" s="46"/>
    </row>
    <row r="1028" spans="37:62">
      <c r="AK1028" s="46"/>
      <c r="AL1028" s="46"/>
      <c r="AM1028" s="46"/>
      <c r="AN1028" s="46"/>
      <c r="AO1028" s="46"/>
      <c r="AP1028" s="46"/>
      <c r="AQ1028" s="46"/>
      <c r="AR1028" s="46"/>
      <c r="AS1028" s="46"/>
      <c r="AT1028" s="46"/>
      <c r="AU1028" s="46"/>
      <c r="AV1028" s="46"/>
      <c r="AW1028" s="46"/>
      <c r="AX1028" s="46"/>
      <c r="AY1028" s="46"/>
      <c r="AZ1028" s="46"/>
      <c r="BA1028" s="46"/>
      <c r="BB1028" s="46"/>
      <c r="BC1028" s="46"/>
      <c r="BD1028" s="46"/>
      <c r="BE1028" s="46"/>
      <c r="BF1028" s="46"/>
      <c r="BG1028" s="46"/>
      <c r="BH1028" s="46"/>
      <c r="BI1028" s="46"/>
      <c r="BJ1028" s="46"/>
    </row>
    <row r="1029" spans="37:62">
      <c r="AK1029" s="46"/>
      <c r="AL1029" s="46"/>
      <c r="AM1029" s="46"/>
      <c r="AN1029" s="46"/>
      <c r="AO1029" s="46"/>
      <c r="AP1029" s="46"/>
      <c r="AQ1029" s="46"/>
      <c r="AR1029" s="46"/>
      <c r="AS1029" s="46"/>
      <c r="AT1029" s="46"/>
      <c r="AU1029" s="46"/>
      <c r="AV1029" s="46"/>
      <c r="AW1029" s="46"/>
      <c r="AX1029" s="46"/>
      <c r="AY1029" s="46"/>
      <c r="AZ1029" s="46"/>
      <c r="BA1029" s="46"/>
      <c r="BB1029" s="46"/>
      <c r="BC1029" s="46"/>
      <c r="BD1029" s="46"/>
      <c r="BE1029" s="46"/>
      <c r="BF1029" s="46"/>
      <c r="BG1029" s="46"/>
      <c r="BH1029" s="46"/>
      <c r="BI1029" s="46"/>
      <c r="BJ1029" s="46"/>
    </row>
    <row r="1030" spans="37:62">
      <c r="AK1030" s="46"/>
      <c r="AL1030" s="46"/>
      <c r="AM1030" s="46"/>
      <c r="AN1030" s="46"/>
      <c r="AO1030" s="46"/>
      <c r="AP1030" s="46"/>
      <c r="AQ1030" s="46"/>
      <c r="AR1030" s="46"/>
      <c r="AS1030" s="46"/>
      <c r="AT1030" s="46"/>
      <c r="AU1030" s="46"/>
      <c r="AV1030" s="46"/>
      <c r="AW1030" s="46"/>
      <c r="AX1030" s="46"/>
      <c r="AY1030" s="46"/>
      <c r="AZ1030" s="46"/>
      <c r="BA1030" s="46"/>
      <c r="BB1030" s="46"/>
      <c r="BC1030" s="46"/>
      <c r="BD1030" s="46"/>
      <c r="BE1030" s="46"/>
      <c r="BF1030" s="46"/>
      <c r="BG1030" s="46"/>
      <c r="BH1030" s="46"/>
      <c r="BI1030" s="46"/>
      <c r="BJ1030" s="46"/>
    </row>
    <row r="1031" spans="37:62">
      <c r="AK1031" s="46"/>
      <c r="AL1031" s="46"/>
      <c r="AM1031" s="46"/>
      <c r="AN1031" s="46"/>
      <c r="AO1031" s="46"/>
      <c r="AP1031" s="46"/>
      <c r="AQ1031" s="46"/>
      <c r="AR1031" s="46"/>
      <c r="AS1031" s="46"/>
      <c r="AT1031" s="46"/>
      <c r="AU1031" s="46"/>
      <c r="AV1031" s="46"/>
      <c r="AW1031" s="46"/>
      <c r="AX1031" s="46"/>
      <c r="AY1031" s="46"/>
      <c r="AZ1031" s="46"/>
      <c r="BA1031" s="46"/>
      <c r="BB1031" s="46"/>
      <c r="BC1031" s="46"/>
      <c r="BD1031" s="46"/>
      <c r="BE1031" s="46"/>
      <c r="BF1031" s="46"/>
      <c r="BG1031" s="46"/>
      <c r="BH1031" s="46"/>
      <c r="BI1031" s="46"/>
      <c r="BJ1031" s="46"/>
    </row>
    <row r="1032" spans="37:62">
      <c r="AK1032" s="46"/>
      <c r="AL1032" s="46"/>
      <c r="AM1032" s="46"/>
      <c r="AN1032" s="46"/>
      <c r="AO1032" s="46"/>
      <c r="AP1032" s="46"/>
      <c r="AQ1032" s="46"/>
      <c r="AR1032" s="46"/>
      <c r="AS1032" s="46"/>
      <c r="AT1032" s="46"/>
      <c r="AU1032" s="46"/>
      <c r="AV1032" s="46"/>
      <c r="AW1032" s="46"/>
      <c r="AX1032" s="46"/>
      <c r="AY1032" s="46"/>
      <c r="AZ1032" s="46"/>
      <c r="BA1032" s="46"/>
      <c r="BB1032" s="46"/>
      <c r="BC1032" s="46"/>
      <c r="BD1032" s="46"/>
      <c r="BE1032" s="46"/>
      <c r="BF1032" s="46"/>
      <c r="BG1032" s="46"/>
      <c r="BH1032" s="46"/>
      <c r="BI1032" s="46"/>
      <c r="BJ1032" s="46"/>
    </row>
    <row r="1033" spans="37:62">
      <c r="AK1033" s="46"/>
      <c r="AL1033" s="46"/>
      <c r="AM1033" s="46"/>
      <c r="AN1033" s="46"/>
      <c r="AO1033" s="46"/>
      <c r="AP1033" s="46"/>
      <c r="AQ1033" s="46"/>
      <c r="AR1033" s="46"/>
      <c r="AS1033" s="46"/>
      <c r="AT1033" s="46"/>
      <c r="AU1033" s="46"/>
      <c r="AV1033" s="46"/>
      <c r="AW1033" s="46"/>
      <c r="AX1033" s="46"/>
      <c r="AY1033" s="46"/>
      <c r="AZ1033" s="46"/>
      <c r="BA1033" s="46"/>
      <c r="BB1033" s="46"/>
      <c r="BC1033" s="46"/>
      <c r="BD1033" s="46"/>
      <c r="BE1033" s="46"/>
      <c r="BF1033" s="46"/>
      <c r="BG1033" s="46"/>
      <c r="BH1033" s="46"/>
      <c r="BI1033" s="46"/>
      <c r="BJ1033" s="46"/>
    </row>
    <row r="1034" spans="37:62">
      <c r="AK1034" s="46"/>
      <c r="AL1034" s="46"/>
      <c r="AM1034" s="46"/>
      <c r="AN1034" s="46"/>
      <c r="AO1034" s="46"/>
      <c r="AP1034" s="46"/>
      <c r="AQ1034" s="46"/>
      <c r="AR1034" s="46"/>
      <c r="AS1034" s="46"/>
      <c r="AT1034" s="46"/>
      <c r="AU1034" s="46"/>
      <c r="AV1034" s="46"/>
      <c r="AW1034" s="46"/>
      <c r="AX1034" s="46"/>
      <c r="AY1034" s="46"/>
      <c r="AZ1034" s="46"/>
      <c r="BA1034" s="46"/>
      <c r="BB1034" s="46"/>
      <c r="BC1034" s="46"/>
      <c r="BD1034" s="46"/>
      <c r="BE1034" s="46"/>
      <c r="BF1034" s="46"/>
      <c r="BG1034" s="46"/>
      <c r="BH1034" s="46"/>
      <c r="BI1034" s="46"/>
      <c r="BJ1034" s="46"/>
    </row>
    <row r="1035" spans="37:62">
      <c r="AK1035" s="46"/>
      <c r="AL1035" s="46"/>
      <c r="AM1035" s="46"/>
      <c r="AN1035" s="46"/>
      <c r="AO1035" s="46"/>
      <c r="AP1035" s="46"/>
      <c r="AQ1035" s="46"/>
      <c r="AR1035" s="46"/>
      <c r="AS1035" s="46"/>
      <c r="AT1035" s="46"/>
      <c r="AU1035" s="46"/>
      <c r="AV1035" s="46"/>
      <c r="AW1035" s="46"/>
      <c r="AX1035" s="46"/>
      <c r="AY1035" s="46"/>
      <c r="AZ1035" s="46"/>
      <c r="BA1035" s="46"/>
      <c r="BB1035" s="46"/>
      <c r="BC1035" s="46"/>
      <c r="BD1035" s="46"/>
      <c r="BE1035" s="46"/>
      <c r="BF1035" s="46"/>
      <c r="BG1035" s="46"/>
      <c r="BH1035" s="46"/>
      <c r="BI1035" s="46"/>
      <c r="BJ1035" s="46"/>
    </row>
    <row r="1036" spans="37:62">
      <c r="AK1036" s="46"/>
      <c r="AL1036" s="46"/>
      <c r="AM1036" s="46"/>
      <c r="AN1036" s="46"/>
      <c r="AO1036" s="46"/>
      <c r="AP1036" s="46"/>
      <c r="AQ1036" s="46"/>
      <c r="AR1036" s="46"/>
      <c r="AS1036" s="46"/>
      <c r="AT1036" s="46"/>
      <c r="AU1036" s="46"/>
      <c r="AV1036" s="46"/>
      <c r="AW1036" s="46"/>
      <c r="AX1036" s="46"/>
      <c r="AY1036" s="46"/>
      <c r="AZ1036" s="46"/>
      <c r="BA1036" s="46"/>
      <c r="BB1036" s="46"/>
      <c r="BC1036" s="46"/>
      <c r="BD1036" s="46"/>
      <c r="BE1036" s="46"/>
      <c r="BF1036" s="46"/>
      <c r="BG1036" s="46"/>
      <c r="BH1036" s="46"/>
      <c r="BI1036" s="46"/>
      <c r="BJ1036" s="46"/>
    </row>
    <row r="1037" spans="37:62">
      <c r="AK1037" s="46"/>
      <c r="AL1037" s="46"/>
      <c r="AM1037" s="46"/>
      <c r="AN1037" s="46"/>
      <c r="AO1037" s="46"/>
      <c r="AP1037" s="46"/>
      <c r="AQ1037" s="46"/>
      <c r="AR1037" s="46"/>
      <c r="AS1037" s="46"/>
      <c r="AT1037" s="46"/>
      <c r="AU1037" s="46"/>
      <c r="AV1037" s="46"/>
      <c r="AW1037" s="46"/>
      <c r="AX1037" s="46"/>
      <c r="AY1037" s="46"/>
      <c r="AZ1037" s="46"/>
      <c r="BA1037" s="46"/>
      <c r="BB1037" s="46"/>
      <c r="BC1037" s="46"/>
      <c r="BD1037" s="46"/>
      <c r="BE1037" s="46"/>
      <c r="BF1037" s="46"/>
      <c r="BG1037" s="46"/>
      <c r="BH1037" s="46"/>
      <c r="BI1037" s="46"/>
      <c r="BJ1037" s="46"/>
    </row>
    <row r="1038" spans="37:62">
      <c r="AK1038" s="46"/>
      <c r="AL1038" s="46"/>
      <c r="AM1038" s="46"/>
      <c r="AN1038" s="46"/>
      <c r="AO1038" s="46"/>
      <c r="AP1038" s="46"/>
      <c r="AQ1038" s="46"/>
      <c r="AR1038" s="46"/>
      <c r="AS1038" s="46"/>
      <c r="AT1038" s="46"/>
      <c r="AU1038" s="46"/>
      <c r="AV1038" s="46"/>
      <c r="AW1038" s="46"/>
      <c r="AX1038" s="46"/>
      <c r="AY1038" s="46"/>
      <c r="AZ1038" s="46"/>
      <c r="BA1038" s="46"/>
      <c r="BB1038" s="46"/>
      <c r="BC1038" s="46"/>
      <c r="BD1038" s="46"/>
      <c r="BE1038" s="46"/>
      <c r="BF1038" s="46"/>
      <c r="BG1038" s="46"/>
      <c r="BH1038" s="46"/>
      <c r="BI1038" s="46"/>
      <c r="BJ1038" s="46"/>
    </row>
    <row r="1039" spans="37:62">
      <c r="AK1039" s="46"/>
      <c r="AL1039" s="46"/>
      <c r="AM1039" s="46"/>
      <c r="AN1039" s="46"/>
      <c r="AO1039" s="46"/>
      <c r="AP1039" s="46"/>
      <c r="AQ1039" s="46"/>
      <c r="AR1039" s="46"/>
      <c r="AS1039" s="46"/>
      <c r="AT1039" s="46"/>
      <c r="AU1039" s="46"/>
      <c r="AV1039" s="46"/>
      <c r="AW1039" s="46"/>
      <c r="AX1039" s="46"/>
      <c r="AY1039" s="46"/>
      <c r="AZ1039" s="46"/>
      <c r="BA1039" s="46"/>
      <c r="BB1039" s="46"/>
      <c r="BC1039" s="46"/>
      <c r="BD1039" s="46"/>
      <c r="BE1039" s="46"/>
      <c r="BF1039" s="46"/>
      <c r="BG1039" s="46"/>
      <c r="BH1039" s="46"/>
      <c r="BI1039" s="46"/>
      <c r="BJ1039" s="46"/>
    </row>
    <row r="1040" spans="37:62">
      <c r="AK1040" s="46"/>
      <c r="AL1040" s="46"/>
      <c r="AM1040" s="46"/>
      <c r="AN1040" s="46"/>
      <c r="AO1040" s="46"/>
      <c r="AP1040" s="46"/>
      <c r="AQ1040" s="46"/>
      <c r="AR1040" s="46"/>
      <c r="AS1040" s="46"/>
      <c r="AT1040" s="46"/>
      <c r="AU1040" s="46"/>
      <c r="AV1040" s="46"/>
      <c r="AW1040" s="46"/>
      <c r="AX1040" s="46"/>
      <c r="AY1040" s="46"/>
      <c r="AZ1040" s="46"/>
      <c r="BA1040" s="46"/>
      <c r="BB1040" s="46"/>
      <c r="BC1040" s="46"/>
      <c r="BD1040" s="46"/>
      <c r="BE1040" s="46"/>
      <c r="BF1040" s="46"/>
      <c r="BG1040" s="46"/>
      <c r="BH1040" s="46"/>
      <c r="BI1040" s="46"/>
      <c r="BJ1040" s="46"/>
    </row>
    <row r="1041" spans="37:62">
      <c r="AK1041" s="46"/>
      <c r="AL1041" s="46"/>
      <c r="AM1041" s="46"/>
      <c r="AN1041" s="46"/>
      <c r="AO1041" s="46"/>
      <c r="AP1041" s="46"/>
      <c r="AQ1041" s="46"/>
      <c r="AR1041" s="46"/>
      <c r="AS1041" s="46"/>
      <c r="AT1041" s="46"/>
      <c r="AU1041" s="46"/>
      <c r="AV1041" s="46"/>
      <c r="AW1041" s="46"/>
      <c r="AX1041" s="46"/>
      <c r="AY1041" s="46"/>
      <c r="AZ1041" s="46"/>
      <c r="BA1041" s="46"/>
      <c r="BB1041" s="46"/>
      <c r="BC1041" s="46"/>
      <c r="BD1041" s="46"/>
      <c r="BE1041" s="46"/>
      <c r="BF1041" s="46"/>
      <c r="BG1041" s="46"/>
      <c r="BH1041" s="46"/>
      <c r="BI1041" s="46"/>
      <c r="BJ1041" s="46"/>
    </row>
    <row r="1042" spans="37:62">
      <c r="AK1042" s="46"/>
      <c r="AL1042" s="46"/>
      <c r="AM1042" s="46"/>
      <c r="AN1042" s="46"/>
      <c r="AO1042" s="46"/>
      <c r="AP1042" s="46"/>
      <c r="AQ1042" s="46"/>
      <c r="AR1042" s="46"/>
      <c r="AS1042" s="46"/>
      <c r="AT1042" s="46"/>
      <c r="AU1042" s="46"/>
      <c r="AV1042" s="46"/>
      <c r="AW1042" s="46"/>
      <c r="AX1042" s="46"/>
      <c r="AY1042" s="46"/>
      <c r="AZ1042" s="46"/>
      <c r="BA1042" s="46"/>
      <c r="BB1042" s="46"/>
      <c r="BC1042" s="46"/>
      <c r="BD1042" s="46"/>
      <c r="BE1042" s="46"/>
      <c r="BF1042" s="46"/>
      <c r="BG1042" s="46"/>
      <c r="BH1042" s="46"/>
      <c r="BI1042" s="46"/>
      <c r="BJ1042" s="46"/>
    </row>
    <row r="1043" spans="37:62">
      <c r="AK1043" s="46"/>
      <c r="AL1043" s="46"/>
      <c r="AM1043" s="46"/>
      <c r="AN1043" s="46"/>
      <c r="AO1043" s="46"/>
      <c r="AP1043" s="46"/>
      <c r="AQ1043" s="46"/>
      <c r="AR1043" s="46"/>
      <c r="AS1043" s="46"/>
      <c r="AT1043" s="46"/>
      <c r="AU1043" s="46"/>
      <c r="AV1043" s="46"/>
      <c r="AW1043" s="46"/>
      <c r="AX1043" s="46"/>
      <c r="AY1043" s="46"/>
      <c r="AZ1043" s="46"/>
      <c r="BA1043" s="46"/>
      <c r="BB1043" s="46"/>
      <c r="BC1043" s="46"/>
      <c r="BD1043" s="46"/>
      <c r="BE1043" s="46"/>
      <c r="BF1043" s="46"/>
      <c r="BG1043" s="46"/>
      <c r="BH1043" s="46"/>
      <c r="BI1043" s="46"/>
      <c r="BJ1043" s="46"/>
    </row>
    <row r="1044" spans="37:62">
      <c r="AK1044" s="46"/>
      <c r="AL1044" s="46"/>
      <c r="AM1044" s="46"/>
      <c r="AN1044" s="46"/>
      <c r="AO1044" s="46"/>
      <c r="AP1044" s="46"/>
      <c r="AQ1044" s="46"/>
      <c r="AR1044" s="46"/>
      <c r="AS1044" s="46"/>
      <c r="AT1044" s="46"/>
      <c r="AU1044" s="46"/>
      <c r="AV1044" s="46"/>
      <c r="AW1044" s="46"/>
      <c r="AX1044" s="46"/>
      <c r="AY1044" s="46"/>
      <c r="AZ1044" s="46"/>
      <c r="BA1044" s="46"/>
      <c r="BB1044" s="46"/>
      <c r="BC1044" s="46"/>
      <c r="BD1044" s="46"/>
      <c r="BE1044" s="46"/>
      <c r="BF1044" s="46"/>
      <c r="BG1044" s="46"/>
      <c r="BH1044" s="46"/>
      <c r="BI1044" s="46"/>
      <c r="BJ1044" s="46"/>
    </row>
    <row r="1045" spans="37:62">
      <c r="AK1045" s="46"/>
      <c r="AL1045" s="46"/>
      <c r="AM1045" s="46"/>
      <c r="AN1045" s="46"/>
      <c r="AO1045" s="46"/>
      <c r="AP1045" s="46"/>
      <c r="AQ1045" s="46"/>
      <c r="AR1045" s="46"/>
      <c r="AS1045" s="46"/>
      <c r="AT1045" s="46"/>
      <c r="AU1045" s="46"/>
      <c r="AV1045" s="46"/>
      <c r="AW1045" s="46"/>
      <c r="AX1045" s="46"/>
      <c r="AY1045" s="46"/>
      <c r="AZ1045" s="46"/>
      <c r="BA1045" s="46"/>
      <c r="BB1045" s="46"/>
      <c r="BC1045" s="46"/>
      <c r="BD1045" s="46"/>
      <c r="BE1045" s="46"/>
      <c r="BF1045" s="46"/>
      <c r="BG1045" s="46"/>
      <c r="BH1045" s="46"/>
      <c r="BI1045" s="46"/>
      <c r="BJ1045" s="46"/>
    </row>
    <row r="1046" spans="37:62">
      <c r="AK1046" s="46"/>
      <c r="AL1046" s="46"/>
      <c r="AM1046" s="46"/>
      <c r="AN1046" s="46"/>
      <c r="AO1046" s="46"/>
      <c r="AP1046" s="46"/>
      <c r="AQ1046" s="46"/>
      <c r="AR1046" s="46"/>
      <c r="AS1046" s="46"/>
      <c r="AT1046" s="46"/>
      <c r="AU1046" s="46"/>
      <c r="AV1046" s="46"/>
      <c r="AW1046" s="46"/>
      <c r="AX1046" s="46"/>
      <c r="AY1046" s="46"/>
      <c r="AZ1046" s="46"/>
      <c r="BA1046" s="46"/>
      <c r="BB1046" s="46"/>
      <c r="BC1046" s="46"/>
      <c r="BD1046" s="46"/>
      <c r="BE1046" s="46"/>
      <c r="BF1046" s="46"/>
      <c r="BG1046" s="46"/>
      <c r="BH1046" s="46"/>
      <c r="BI1046" s="46"/>
      <c r="BJ1046" s="46"/>
    </row>
    <row r="1047" spans="37:62">
      <c r="AK1047" s="46"/>
      <c r="AL1047" s="46"/>
      <c r="AM1047" s="46"/>
      <c r="AN1047" s="46"/>
      <c r="AO1047" s="46"/>
      <c r="AP1047" s="46"/>
      <c r="AQ1047" s="46"/>
      <c r="AR1047" s="46"/>
      <c r="AS1047" s="46"/>
      <c r="AT1047" s="46"/>
      <c r="AU1047" s="46"/>
      <c r="AV1047" s="46"/>
      <c r="AW1047" s="46"/>
      <c r="AX1047" s="46"/>
      <c r="AY1047" s="46"/>
      <c r="AZ1047" s="46"/>
      <c r="BA1047" s="46"/>
      <c r="BB1047" s="46"/>
      <c r="BC1047" s="46"/>
      <c r="BD1047" s="46"/>
      <c r="BE1047" s="46"/>
      <c r="BF1047" s="46"/>
      <c r="BG1047" s="46"/>
      <c r="BH1047" s="46"/>
      <c r="BI1047" s="46"/>
      <c r="BJ1047" s="46"/>
    </row>
    <row r="1048" spans="37:62">
      <c r="AK1048" s="46"/>
      <c r="AL1048" s="46"/>
      <c r="AM1048" s="46"/>
      <c r="AN1048" s="46"/>
      <c r="AO1048" s="46"/>
      <c r="AP1048" s="46"/>
      <c r="AQ1048" s="46"/>
      <c r="AR1048" s="46"/>
      <c r="AS1048" s="46"/>
      <c r="AT1048" s="46"/>
      <c r="AU1048" s="46"/>
      <c r="AV1048" s="46"/>
      <c r="AW1048" s="46"/>
      <c r="AX1048" s="46"/>
      <c r="AY1048" s="46"/>
      <c r="AZ1048" s="46"/>
      <c r="BA1048" s="46"/>
      <c r="BB1048" s="46"/>
      <c r="BC1048" s="46"/>
      <c r="BD1048" s="46"/>
      <c r="BE1048" s="46"/>
      <c r="BF1048" s="46"/>
      <c r="BG1048" s="46"/>
      <c r="BH1048" s="46"/>
      <c r="BI1048" s="46"/>
      <c r="BJ1048" s="46"/>
    </row>
    <row r="1049" spans="37:62">
      <c r="AK1049" s="46"/>
      <c r="AL1049" s="46"/>
      <c r="AM1049" s="46"/>
      <c r="AN1049" s="46"/>
      <c r="AO1049" s="46"/>
      <c r="AP1049" s="46"/>
      <c r="AQ1049" s="46"/>
      <c r="AR1049" s="46"/>
      <c r="AS1049" s="46"/>
      <c r="AT1049" s="46"/>
      <c r="AU1049" s="46"/>
      <c r="AV1049" s="46"/>
      <c r="AW1049" s="46"/>
      <c r="AX1049" s="46"/>
      <c r="AY1049" s="46"/>
      <c r="AZ1049" s="46"/>
      <c r="BA1049" s="46"/>
      <c r="BB1049" s="46"/>
      <c r="BC1049" s="46"/>
      <c r="BD1049" s="46"/>
      <c r="BE1049" s="46"/>
      <c r="BF1049" s="46"/>
      <c r="BG1049" s="46"/>
      <c r="BH1049" s="46"/>
      <c r="BI1049" s="46"/>
      <c r="BJ1049" s="46"/>
    </row>
    <row r="1050" spans="37:62">
      <c r="AK1050" s="46"/>
      <c r="AL1050" s="46"/>
      <c r="AM1050" s="46"/>
      <c r="AN1050" s="46"/>
      <c r="AO1050" s="46"/>
      <c r="AP1050" s="46"/>
      <c r="AQ1050" s="46"/>
      <c r="AR1050" s="46"/>
      <c r="AS1050" s="46"/>
      <c r="AT1050" s="46"/>
      <c r="AU1050" s="46"/>
      <c r="AV1050" s="46"/>
      <c r="AW1050" s="46"/>
      <c r="AX1050" s="46"/>
      <c r="AY1050" s="46"/>
      <c r="AZ1050" s="46"/>
      <c r="BA1050" s="46"/>
      <c r="BB1050" s="46"/>
      <c r="BC1050" s="46"/>
      <c r="BD1050" s="46"/>
      <c r="BE1050" s="46"/>
      <c r="BF1050" s="46"/>
      <c r="BG1050" s="46"/>
      <c r="BH1050" s="46"/>
      <c r="BI1050" s="46"/>
      <c r="BJ1050" s="46"/>
    </row>
    <row r="1051" spans="37:62">
      <c r="AK1051" s="46"/>
      <c r="AL1051" s="46"/>
      <c r="AM1051" s="46"/>
      <c r="AN1051" s="46"/>
      <c r="AO1051" s="46"/>
      <c r="AP1051" s="46"/>
      <c r="AQ1051" s="46"/>
      <c r="AR1051" s="46"/>
      <c r="AS1051" s="46"/>
      <c r="AT1051" s="46"/>
      <c r="AU1051" s="46"/>
      <c r="AV1051" s="46"/>
      <c r="AW1051" s="46"/>
      <c r="AX1051" s="46"/>
      <c r="AY1051" s="46"/>
      <c r="AZ1051" s="46"/>
      <c r="BA1051" s="46"/>
      <c r="BB1051" s="46"/>
      <c r="BC1051" s="46"/>
      <c r="BD1051" s="46"/>
      <c r="BE1051" s="46"/>
      <c r="BF1051" s="46"/>
      <c r="BG1051" s="46"/>
      <c r="BH1051" s="46"/>
      <c r="BI1051" s="46"/>
      <c r="BJ1051" s="46"/>
    </row>
    <row r="1052" spans="37:62">
      <c r="AK1052" s="46"/>
      <c r="AL1052" s="46"/>
      <c r="AM1052" s="46"/>
      <c r="AN1052" s="46"/>
      <c r="AO1052" s="46"/>
      <c r="AP1052" s="46"/>
      <c r="AQ1052" s="46"/>
      <c r="AR1052" s="46"/>
      <c r="AS1052" s="46"/>
      <c r="AT1052" s="46"/>
      <c r="AU1052" s="46"/>
      <c r="AV1052" s="46"/>
      <c r="AW1052" s="46"/>
      <c r="AX1052" s="46"/>
      <c r="AY1052" s="46"/>
      <c r="AZ1052" s="46"/>
      <c r="BA1052" s="46"/>
      <c r="BB1052" s="46"/>
      <c r="BC1052" s="46"/>
      <c r="BD1052" s="46"/>
      <c r="BE1052" s="46"/>
      <c r="BF1052" s="46"/>
      <c r="BG1052" s="46"/>
      <c r="BH1052" s="46"/>
      <c r="BI1052" s="46"/>
      <c r="BJ1052" s="46"/>
    </row>
    <row r="1053" spans="37:62">
      <c r="AK1053" s="46"/>
      <c r="AL1053" s="46"/>
      <c r="AM1053" s="46"/>
      <c r="AN1053" s="46"/>
      <c r="AO1053" s="46"/>
      <c r="AP1053" s="46"/>
      <c r="AQ1053" s="46"/>
      <c r="AR1053" s="46"/>
      <c r="AS1053" s="46"/>
      <c r="AT1053" s="46"/>
      <c r="AU1053" s="46"/>
      <c r="AV1053" s="46"/>
      <c r="AW1053" s="46"/>
      <c r="AX1053" s="46"/>
      <c r="AY1053" s="46"/>
      <c r="AZ1053" s="46"/>
      <c r="BA1053" s="46"/>
      <c r="BB1053" s="46"/>
      <c r="BC1053" s="46"/>
      <c r="BD1053" s="46"/>
      <c r="BE1053" s="46"/>
      <c r="BF1053" s="46"/>
      <c r="BG1053" s="46"/>
      <c r="BH1053" s="46"/>
      <c r="BI1053" s="46"/>
      <c r="BJ1053" s="46"/>
    </row>
    <row r="1054" spans="37:62">
      <c r="AK1054" s="46"/>
      <c r="AL1054" s="46"/>
      <c r="AM1054" s="46"/>
      <c r="AN1054" s="46"/>
      <c r="AO1054" s="46"/>
      <c r="AP1054" s="46"/>
      <c r="AQ1054" s="46"/>
      <c r="AR1054" s="46"/>
      <c r="AS1054" s="46"/>
      <c r="AT1054" s="46"/>
      <c r="AU1054" s="46"/>
      <c r="AV1054" s="46"/>
      <c r="AW1054" s="46"/>
      <c r="AX1054" s="46"/>
      <c r="AY1054" s="46"/>
      <c r="AZ1054" s="46"/>
      <c r="BA1054" s="46"/>
      <c r="BB1054" s="46"/>
      <c r="BC1054" s="46"/>
      <c r="BD1054" s="46"/>
      <c r="BE1054" s="46"/>
      <c r="BF1054" s="46"/>
      <c r="BG1054" s="46"/>
      <c r="BH1054" s="46"/>
      <c r="BI1054" s="46"/>
      <c r="BJ1054" s="46"/>
    </row>
    <row r="1055" spans="37:62">
      <c r="AK1055" s="46"/>
      <c r="AL1055" s="46"/>
      <c r="AM1055" s="46"/>
      <c r="AN1055" s="46"/>
      <c r="AO1055" s="46"/>
      <c r="AP1055" s="46"/>
      <c r="AQ1055" s="46"/>
      <c r="AR1055" s="46"/>
      <c r="AS1055" s="46"/>
      <c r="AT1055" s="46"/>
      <c r="AU1055" s="46"/>
      <c r="AV1055" s="46"/>
      <c r="AW1055" s="46"/>
      <c r="AX1055" s="46"/>
      <c r="AY1055" s="46"/>
      <c r="AZ1055" s="46"/>
      <c r="BA1055" s="46"/>
      <c r="BB1055" s="46"/>
      <c r="BC1055" s="46"/>
      <c r="BD1055" s="46"/>
      <c r="BE1055" s="46"/>
      <c r="BF1055" s="46"/>
      <c r="BG1055" s="46"/>
      <c r="BH1055" s="46"/>
      <c r="BI1055" s="46"/>
      <c r="BJ1055" s="46"/>
    </row>
    <row r="1056" spans="37:62">
      <c r="AK1056" s="46"/>
      <c r="AL1056" s="46"/>
      <c r="AM1056" s="46"/>
      <c r="AN1056" s="46"/>
      <c r="AO1056" s="46"/>
      <c r="AP1056" s="46"/>
      <c r="AQ1056" s="46"/>
      <c r="AR1056" s="46"/>
      <c r="AS1056" s="46"/>
      <c r="AT1056" s="46"/>
      <c r="AU1056" s="46"/>
      <c r="AV1056" s="46"/>
      <c r="AW1056" s="46"/>
      <c r="AX1056" s="46"/>
      <c r="AY1056" s="46"/>
      <c r="AZ1056" s="46"/>
      <c r="BA1056" s="46"/>
      <c r="BB1056" s="46"/>
      <c r="BC1056" s="46"/>
      <c r="BD1056" s="46"/>
      <c r="BE1056" s="46"/>
      <c r="BF1056" s="46"/>
      <c r="BG1056" s="46"/>
      <c r="BH1056" s="46"/>
      <c r="BI1056" s="46"/>
      <c r="BJ1056" s="46"/>
    </row>
    <row r="1057" spans="37:62">
      <c r="AK1057" s="46"/>
      <c r="AL1057" s="46"/>
      <c r="AM1057" s="46"/>
      <c r="AN1057" s="46"/>
      <c r="AO1057" s="46"/>
      <c r="AP1057" s="46"/>
      <c r="AQ1057" s="46"/>
      <c r="AR1057" s="46"/>
      <c r="AS1057" s="46"/>
      <c r="AT1057" s="46"/>
      <c r="AU1057" s="46"/>
      <c r="AV1057" s="46"/>
      <c r="AW1057" s="46"/>
      <c r="AX1057" s="46"/>
      <c r="AY1057" s="46"/>
      <c r="AZ1057" s="46"/>
      <c r="BA1057" s="46"/>
      <c r="BB1057" s="46"/>
      <c r="BC1057" s="46"/>
      <c r="BD1057" s="46"/>
      <c r="BE1057" s="46"/>
      <c r="BF1057" s="46"/>
      <c r="BG1057" s="46"/>
      <c r="BH1057" s="46"/>
      <c r="BI1057" s="46"/>
      <c r="BJ1057" s="46"/>
    </row>
    <row r="1058" spans="37:62">
      <c r="AK1058" s="46"/>
      <c r="AL1058" s="46"/>
      <c r="AM1058" s="46"/>
      <c r="AN1058" s="46"/>
      <c r="AO1058" s="46"/>
      <c r="AP1058" s="46"/>
      <c r="AQ1058" s="46"/>
      <c r="AR1058" s="46"/>
      <c r="AS1058" s="46"/>
      <c r="AT1058" s="46"/>
      <c r="AU1058" s="46"/>
      <c r="AV1058" s="46"/>
      <c r="AW1058" s="46"/>
      <c r="AX1058" s="46"/>
      <c r="AY1058" s="46"/>
      <c r="AZ1058" s="46"/>
      <c r="BA1058" s="46"/>
      <c r="BB1058" s="46"/>
      <c r="BC1058" s="46"/>
      <c r="BD1058" s="46"/>
      <c r="BE1058" s="46"/>
      <c r="BF1058" s="46"/>
      <c r="BG1058" s="46"/>
      <c r="BH1058" s="46"/>
      <c r="BI1058" s="46"/>
      <c r="BJ1058" s="46"/>
    </row>
    <row r="1059" spans="37:62">
      <c r="AK1059" s="46"/>
      <c r="AL1059" s="46"/>
      <c r="AM1059" s="46"/>
      <c r="AN1059" s="46"/>
      <c r="AO1059" s="46"/>
      <c r="AP1059" s="46"/>
      <c r="AQ1059" s="46"/>
      <c r="AR1059" s="46"/>
      <c r="AS1059" s="46"/>
      <c r="AT1059" s="46"/>
      <c r="AU1059" s="46"/>
      <c r="AV1059" s="46"/>
      <c r="AW1059" s="46"/>
      <c r="AX1059" s="46"/>
      <c r="AY1059" s="46"/>
      <c r="AZ1059" s="46"/>
      <c r="BA1059" s="46"/>
      <c r="BB1059" s="46"/>
      <c r="BC1059" s="46"/>
      <c r="BD1059" s="46"/>
      <c r="BE1059" s="46"/>
      <c r="BF1059" s="46"/>
      <c r="BG1059" s="46"/>
      <c r="BH1059" s="46"/>
      <c r="BI1059" s="46"/>
      <c r="BJ1059" s="46"/>
    </row>
    <row r="1060" spans="37:62">
      <c r="AK1060" s="46"/>
      <c r="AL1060" s="46"/>
      <c r="AM1060" s="46"/>
      <c r="AN1060" s="46"/>
      <c r="AO1060" s="46"/>
      <c r="AP1060" s="46"/>
      <c r="AQ1060" s="46"/>
      <c r="AR1060" s="46"/>
      <c r="AS1060" s="46"/>
      <c r="AT1060" s="46"/>
      <c r="AU1060" s="46"/>
      <c r="AV1060" s="46"/>
      <c r="AW1060" s="46"/>
      <c r="AX1060" s="46"/>
      <c r="AY1060" s="46"/>
      <c r="AZ1060" s="46"/>
      <c r="BA1060" s="46"/>
      <c r="BB1060" s="46"/>
      <c r="BC1060" s="46"/>
      <c r="BD1060" s="46"/>
      <c r="BE1060" s="46"/>
      <c r="BF1060" s="46"/>
      <c r="BG1060" s="46"/>
      <c r="BH1060" s="46"/>
      <c r="BI1060" s="46"/>
      <c r="BJ1060" s="46"/>
    </row>
    <row r="1061" spans="37:62">
      <c r="AK1061" s="46"/>
      <c r="AL1061" s="46"/>
      <c r="AM1061" s="46"/>
      <c r="AN1061" s="46"/>
      <c r="AO1061" s="46"/>
      <c r="AP1061" s="46"/>
      <c r="AQ1061" s="46"/>
      <c r="AR1061" s="46"/>
      <c r="AS1061" s="46"/>
      <c r="AT1061" s="46"/>
      <c r="AU1061" s="46"/>
      <c r="AV1061" s="46"/>
      <c r="AW1061" s="46"/>
      <c r="AX1061" s="46"/>
      <c r="AY1061" s="46"/>
      <c r="AZ1061" s="46"/>
      <c r="BA1061" s="46"/>
      <c r="BB1061" s="46"/>
      <c r="BC1061" s="46"/>
      <c r="BD1061" s="46"/>
      <c r="BE1061" s="46"/>
      <c r="BF1061" s="46"/>
      <c r="BG1061" s="46"/>
      <c r="BH1061" s="46"/>
      <c r="BI1061" s="46"/>
      <c r="BJ1061" s="46"/>
    </row>
    <row r="1062" spans="37:62">
      <c r="AK1062" s="46"/>
      <c r="AL1062" s="46"/>
      <c r="AM1062" s="46"/>
      <c r="AN1062" s="46"/>
      <c r="AO1062" s="46"/>
      <c r="AP1062" s="46"/>
      <c r="AQ1062" s="46"/>
      <c r="AR1062" s="46"/>
      <c r="AS1062" s="46"/>
      <c r="AT1062" s="46"/>
      <c r="AU1062" s="46"/>
      <c r="AV1062" s="46"/>
      <c r="AW1062" s="46"/>
      <c r="AX1062" s="46"/>
      <c r="AY1062" s="46"/>
      <c r="AZ1062" s="46"/>
      <c r="BA1062" s="46"/>
      <c r="BB1062" s="46"/>
      <c r="BC1062" s="46"/>
      <c r="BD1062" s="46"/>
      <c r="BE1062" s="46"/>
      <c r="BF1062" s="46"/>
      <c r="BG1062" s="46"/>
      <c r="BH1062" s="46"/>
      <c r="BI1062" s="46"/>
      <c r="BJ1062" s="46"/>
    </row>
    <row r="1063" spans="37:62">
      <c r="AK1063" s="46"/>
      <c r="AL1063" s="46"/>
      <c r="AM1063" s="46"/>
      <c r="AN1063" s="46"/>
      <c r="AO1063" s="46"/>
      <c r="AP1063" s="46"/>
      <c r="AQ1063" s="46"/>
      <c r="AR1063" s="46"/>
      <c r="AS1063" s="46"/>
      <c r="AT1063" s="46"/>
      <c r="AU1063" s="46"/>
      <c r="AV1063" s="46"/>
      <c r="AW1063" s="46"/>
      <c r="AX1063" s="46"/>
      <c r="AY1063" s="46"/>
      <c r="AZ1063" s="46"/>
      <c r="BA1063" s="46"/>
      <c r="BB1063" s="46"/>
      <c r="BC1063" s="46"/>
      <c r="BD1063" s="46"/>
      <c r="BE1063" s="46"/>
      <c r="BF1063" s="46"/>
      <c r="BG1063" s="46"/>
      <c r="BH1063" s="46"/>
      <c r="BI1063" s="46"/>
      <c r="BJ1063" s="46"/>
    </row>
    <row r="1064" spans="37:62">
      <c r="AK1064" s="46"/>
      <c r="AL1064" s="46"/>
      <c r="AM1064" s="46"/>
      <c r="AN1064" s="46"/>
      <c r="AO1064" s="46"/>
      <c r="AP1064" s="46"/>
      <c r="AQ1064" s="46"/>
      <c r="AR1064" s="46"/>
      <c r="AS1064" s="46"/>
      <c r="AT1064" s="46"/>
      <c r="AU1064" s="46"/>
      <c r="AV1064" s="46"/>
      <c r="AW1064" s="46"/>
      <c r="AX1064" s="46"/>
      <c r="AY1064" s="46"/>
      <c r="AZ1064" s="46"/>
      <c r="BA1064" s="46"/>
      <c r="BB1064" s="46"/>
      <c r="BC1064" s="46"/>
      <c r="BD1064" s="46"/>
      <c r="BE1064" s="46"/>
      <c r="BF1064" s="46"/>
      <c r="BG1064" s="46"/>
      <c r="BH1064" s="46"/>
      <c r="BI1064" s="46"/>
      <c r="BJ1064" s="46"/>
    </row>
    <row r="1065" spans="37:62">
      <c r="AK1065" s="46"/>
      <c r="AL1065" s="46"/>
      <c r="AM1065" s="46"/>
      <c r="AN1065" s="46"/>
      <c r="AO1065" s="46"/>
      <c r="AP1065" s="46"/>
      <c r="AQ1065" s="46"/>
      <c r="AR1065" s="46"/>
      <c r="AS1065" s="46"/>
      <c r="AT1065" s="46"/>
      <c r="AU1065" s="46"/>
      <c r="AV1065" s="46"/>
      <c r="AW1065" s="46"/>
      <c r="AX1065" s="46"/>
      <c r="AY1065" s="46"/>
      <c r="AZ1065" s="46"/>
      <c r="BA1065" s="46"/>
      <c r="BB1065" s="46"/>
      <c r="BC1065" s="46"/>
      <c r="BD1065" s="46"/>
      <c r="BE1065" s="46"/>
      <c r="BF1065" s="46"/>
      <c r="BG1065" s="46"/>
      <c r="BH1065" s="46"/>
      <c r="BI1065" s="46"/>
      <c r="BJ1065" s="46"/>
    </row>
    <row r="1066" spans="37:62">
      <c r="AK1066" s="46"/>
      <c r="AL1066" s="46"/>
      <c r="AM1066" s="46"/>
      <c r="AN1066" s="46"/>
      <c r="AO1066" s="46"/>
      <c r="AP1066" s="46"/>
      <c r="AQ1066" s="46"/>
      <c r="AR1066" s="46"/>
      <c r="AS1066" s="46"/>
      <c r="AT1066" s="46"/>
      <c r="AU1066" s="46"/>
      <c r="AV1066" s="46"/>
      <c r="AW1066" s="46"/>
      <c r="AX1066" s="46"/>
      <c r="AY1066" s="46"/>
      <c r="AZ1066" s="46"/>
      <c r="BA1066" s="46"/>
      <c r="BB1066" s="46"/>
      <c r="BC1066" s="46"/>
      <c r="BD1066" s="46"/>
      <c r="BE1066" s="46"/>
      <c r="BF1066" s="46"/>
      <c r="BG1066" s="46"/>
      <c r="BH1066" s="46"/>
      <c r="BI1066" s="46"/>
      <c r="BJ1066" s="46"/>
    </row>
    <row r="1067" spans="37:62">
      <c r="AK1067" s="46"/>
      <c r="AL1067" s="46"/>
      <c r="AM1067" s="46"/>
      <c r="AN1067" s="46"/>
      <c r="AO1067" s="46"/>
      <c r="AP1067" s="46"/>
      <c r="AQ1067" s="46"/>
      <c r="AR1067" s="46"/>
      <c r="AS1067" s="46"/>
      <c r="AT1067" s="46"/>
      <c r="AU1067" s="46"/>
      <c r="AV1067" s="46"/>
      <c r="AW1067" s="46"/>
      <c r="AX1067" s="46"/>
      <c r="AY1067" s="46"/>
      <c r="AZ1067" s="46"/>
      <c r="BA1067" s="46"/>
      <c r="BB1067" s="46"/>
      <c r="BC1067" s="46"/>
      <c r="BD1067" s="46"/>
      <c r="BE1067" s="46"/>
      <c r="BF1067" s="46"/>
      <c r="BG1067" s="46"/>
      <c r="BH1067" s="46"/>
      <c r="BI1067" s="46"/>
      <c r="BJ1067" s="46"/>
    </row>
    <row r="1068" spans="37:62">
      <c r="AK1068" s="46"/>
      <c r="AL1068" s="46"/>
      <c r="AM1068" s="46"/>
      <c r="AN1068" s="46"/>
      <c r="AO1068" s="46"/>
      <c r="AP1068" s="46"/>
      <c r="AQ1068" s="46"/>
      <c r="AR1068" s="46"/>
      <c r="AS1068" s="46"/>
      <c r="AT1068" s="46"/>
      <c r="AU1068" s="46"/>
      <c r="AV1068" s="46"/>
      <c r="AW1068" s="46"/>
      <c r="AX1068" s="46"/>
      <c r="AY1068" s="46"/>
      <c r="AZ1068" s="46"/>
      <c r="BA1068" s="46"/>
      <c r="BB1068" s="46"/>
      <c r="BC1068" s="46"/>
      <c r="BD1068" s="46"/>
      <c r="BE1068" s="46"/>
      <c r="BF1068" s="46"/>
      <c r="BG1068" s="46"/>
      <c r="BH1068" s="46"/>
      <c r="BI1068" s="46"/>
      <c r="BJ1068" s="46"/>
    </row>
    <row r="1069" spans="37:62">
      <c r="AK1069" s="46"/>
      <c r="AL1069" s="46"/>
      <c r="AM1069" s="46"/>
      <c r="AN1069" s="46"/>
      <c r="AO1069" s="46"/>
      <c r="AP1069" s="46"/>
      <c r="AQ1069" s="46"/>
      <c r="AR1069" s="46"/>
      <c r="AS1069" s="46"/>
      <c r="AT1069" s="46"/>
      <c r="AU1069" s="46"/>
      <c r="AV1069" s="46"/>
      <c r="AW1069" s="46"/>
      <c r="AX1069" s="46"/>
      <c r="AY1069" s="46"/>
      <c r="AZ1069" s="46"/>
      <c r="BA1069" s="46"/>
      <c r="BB1069" s="46"/>
      <c r="BC1069" s="46"/>
      <c r="BD1069" s="46"/>
      <c r="BE1069" s="46"/>
      <c r="BF1069" s="46"/>
      <c r="BG1069" s="46"/>
      <c r="BH1069" s="46"/>
      <c r="BI1069" s="46"/>
      <c r="BJ1069" s="46"/>
    </row>
    <row r="1070" spans="37:62">
      <c r="AK1070" s="46"/>
      <c r="AL1070" s="46"/>
      <c r="AM1070" s="46"/>
      <c r="AN1070" s="46"/>
      <c r="AO1070" s="46"/>
      <c r="AP1070" s="46"/>
      <c r="AQ1070" s="46"/>
      <c r="AR1070" s="46"/>
      <c r="AS1070" s="46"/>
      <c r="AT1070" s="46"/>
      <c r="AU1070" s="46"/>
      <c r="AV1070" s="46"/>
      <c r="AW1070" s="46"/>
      <c r="AX1070" s="46"/>
      <c r="AY1070" s="46"/>
      <c r="AZ1070" s="46"/>
      <c r="BA1070" s="46"/>
      <c r="BB1070" s="46"/>
      <c r="BC1070" s="46"/>
      <c r="BD1070" s="46"/>
      <c r="BE1070" s="46"/>
      <c r="BF1070" s="46"/>
      <c r="BG1070" s="46"/>
      <c r="BH1070" s="46"/>
      <c r="BI1070" s="46"/>
      <c r="BJ1070" s="46"/>
    </row>
    <row r="1071" spans="37:62">
      <c r="AK1071" s="46"/>
      <c r="AL1071" s="46"/>
      <c r="AM1071" s="46"/>
      <c r="AN1071" s="46"/>
      <c r="AO1071" s="46"/>
      <c r="AP1071" s="46"/>
      <c r="AQ1071" s="46"/>
      <c r="AR1071" s="46"/>
      <c r="AS1071" s="46"/>
      <c r="AT1071" s="46"/>
      <c r="AU1071" s="46"/>
      <c r="AV1071" s="46"/>
      <c r="AW1071" s="46"/>
      <c r="AX1071" s="46"/>
      <c r="AY1071" s="46"/>
      <c r="AZ1071" s="46"/>
      <c r="BA1071" s="46"/>
      <c r="BB1071" s="46"/>
      <c r="BC1071" s="46"/>
      <c r="BD1071" s="46"/>
      <c r="BE1071" s="46"/>
      <c r="BF1071" s="46"/>
      <c r="BG1071" s="46"/>
      <c r="BH1071" s="46"/>
      <c r="BI1071" s="46"/>
      <c r="BJ1071" s="46"/>
    </row>
    <row r="1072" spans="37:62">
      <c r="AK1072" s="46"/>
      <c r="AL1072" s="46"/>
      <c r="AM1072" s="46"/>
      <c r="AN1072" s="46"/>
      <c r="AO1072" s="46"/>
      <c r="AP1072" s="46"/>
      <c r="AQ1072" s="46"/>
      <c r="AR1072" s="46"/>
      <c r="AS1072" s="46"/>
      <c r="AT1072" s="46"/>
      <c r="AU1072" s="46"/>
      <c r="AV1072" s="46"/>
      <c r="AW1072" s="46"/>
      <c r="AX1072" s="46"/>
      <c r="AY1072" s="46"/>
      <c r="AZ1072" s="46"/>
      <c r="BA1072" s="46"/>
      <c r="BB1072" s="46"/>
      <c r="BC1072" s="46"/>
      <c r="BD1072" s="46"/>
      <c r="BE1072" s="46"/>
      <c r="BF1072" s="46"/>
      <c r="BG1072" s="46"/>
      <c r="BH1072" s="46"/>
      <c r="BI1072" s="46"/>
      <c r="BJ1072" s="46"/>
    </row>
    <row r="1073" spans="37:62">
      <c r="AK1073" s="46"/>
      <c r="AL1073" s="46"/>
      <c r="AM1073" s="46"/>
      <c r="AN1073" s="46"/>
      <c r="AO1073" s="46"/>
      <c r="AP1073" s="46"/>
      <c r="AQ1073" s="46"/>
      <c r="AR1073" s="46"/>
      <c r="AS1073" s="46"/>
      <c r="AT1073" s="46"/>
      <c r="AU1073" s="46"/>
      <c r="AV1073" s="46"/>
      <c r="AW1073" s="46"/>
      <c r="AX1073" s="46"/>
      <c r="AY1073" s="46"/>
      <c r="AZ1073" s="46"/>
      <c r="BA1073" s="46"/>
      <c r="BB1073" s="46"/>
      <c r="BC1073" s="46"/>
      <c r="BD1073" s="46"/>
      <c r="BE1073" s="46"/>
      <c r="BF1073" s="46"/>
      <c r="BG1073" s="46"/>
      <c r="BH1073" s="46"/>
      <c r="BI1073" s="46"/>
      <c r="BJ1073" s="46"/>
    </row>
    <row r="1074" spans="37:62">
      <c r="AK1074" s="46"/>
      <c r="AL1074" s="46"/>
      <c r="AM1074" s="46"/>
      <c r="AN1074" s="46"/>
      <c r="AO1074" s="46"/>
      <c r="AP1074" s="46"/>
      <c r="AQ1074" s="46"/>
      <c r="AR1074" s="46"/>
      <c r="AS1074" s="46"/>
      <c r="AT1074" s="46"/>
      <c r="AU1074" s="46"/>
      <c r="AV1074" s="46"/>
      <c r="AW1074" s="46"/>
      <c r="AX1074" s="46"/>
      <c r="AY1074" s="46"/>
      <c r="AZ1074" s="46"/>
      <c r="BA1074" s="46"/>
      <c r="BB1074" s="46"/>
      <c r="BC1074" s="46"/>
      <c r="BD1074" s="46"/>
      <c r="BE1074" s="46"/>
      <c r="BF1074" s="46"/>
      <c r="BG1074" s="46"/>
      <c r="BH1074" s="46"/>
      <c r="BI1074" s="46"/>
      <c r="BJ1074" s="46"/>
    </row>
    <row r="1075" spans="37:62">
      <c r="AK1075" s="46"/>
      <c r="AL1075" s="46"/>
      <c r="AM1075" s="46"/>
      <c r="AN1075" s="46"/>
      <c r="AO1075" s="46"/>
      <c r="AP1075" s="46"/>
      <c r="AQ1075" s="46"/>
      <c r="AR1075" s="46"/>
      <c r="AS1075" s="46"/>
      <c r="AT1075" s="46"/>
      <c r="AU1075" s="46"/>
      <c r="AV1075" s="46"/>
      <c r="AW1075" s="46"/>
      <c r="AX1075" s="46"/>
      <c r="AY1075" s="46"/>
      <c r="AZ1075" s="46"/>
      <c r="BA1075" s="46"/>
      <c r="BB1075" s="46"/>
      <c r="BC1075" s="46"/>
      <c r="BD1075" s="46"/>
      <c r="BE1075" s="46"/>
      <c r="BF1075" s="46"/>
      <c r="BG1075" s="46"/>
      <c r="BH1075" s="46"/>
      <c r="BI1075" s="46"/>
      <c r="BJ1075" s="46"/>
    </row>
    <row r="1076" spans="37:62">
      <c r="AK1076" s="46"/>
      <c r="AL1076" s="46"/>
      <c r="AM1076" s="46"/>
      <c r="AN1076" s="46"/>
      <c r="AO1076" s="46"/>
      <c r="AP1076" s="46"/>
      <c r="AQ1076" s="46"/>
      <c r="AR1076" s="46"/>
      <c r="AS1076" s="46"/>
      <c r="AT1076" s="46"/>
      <c r="AU1076" s="46"/>
      <c r="AV1076" s="46"/>
      <c r="AW1076" s="46"/>
      <c r="AX1076" s="46"/>
      <c r="AY1076" s="46"/>
      <c r="AZ1076" s="46"/>
      <c r="BA1076" s="46"/>
      <c r="BB1076" s="46"/>
      <c r="BC1076" s="46"/>
      <c r="BD1076" s="46"/>
      <c r="BE1076" s="46"/>
      <c r="BF1076" s="46"/>
      <c r="BG1076" s="46"/>
      <c r="BH1076" s="46"/>
      <c r="BI1076" s="46"/>
      <c r="BJ1076" s="46"/>
    </row>
    <row r="1077" spans="37:62">
      <c r="AK1077" s="46"/>
      <c r="AL1077" s="46"/>
      <c r="AM1077" s="46"/>
      <c r="AN1077" s="46"/>
      <c r="AO1077" s="46"/>
      <c r="AP1077" s="46"/>
      <c r="AQ1077" s="46"/>
      <c r="AR1077" s="46"/>
      <c r="AS1077" s="46"/>
      <c r="AT1077" s="46"/>
      <c r="AU1077" s="46"/>
      <c r="AV1077" s="46"/>
      <c r="AW1077" s="46"/>
      <c r="AX1077" s="46"/>
      <c r="AY1077" s="46"/>
      <c r="AZ1077" s="46"/>
      <c r="BA1077" s="46"/>
      <c r="BB1077" s="46"/>
      <c r="BC1077" s="46"/>
      <c r="BD1077" s="46"/>
      <c r="BE1077" s="46"/>
      <c r="BF1077" s="46"/>
      <c r="BG1077" s="46"/>
      <c r="BH1077" s="46"/>
      <c r="BI1077" s="46"/>
      <c r="BJ1077" s="46"/>
    </row>
    <row r="1078" spans="37:62">
      <c r="AK1078" s="46"/>
      <c r="AL1078" s="46"/>
      <c r="AM1078" s="46"/>
      <c r="AN1078" s="46"/>
      <c r="AO1078" s="46"/>
      <c r="AP1078" s="46"/>
      <c r="AQ1078" s="46"/>
      <c r="AR1078" s="46"/>
      <c r="AS1078" s="46"/>
      <c r="AT1078" s="46"/>
      <c r="AU1078" s="46"/>
      <c r="AV1078" s="46"/>
      <c r="AW1078" s="46"/>
      <c r="AX1078" s="46"/>
      <c r="AY1078" s="46"/>
      <c r="AZ1078" s="46"/>
      <c r="BA1078" s="46"/>
      <c r="BB1078" s="46"/>
      <c r="BC1078" s="46"/>
      <c r="BD1078" s="46"/>
      <c r="BE1078" s="46"/>
      <c r="BF1078" s="46"/>
      <c r="BG1078" s="46"/>
      <c r="BH1078" s="46"/>
      <c r="BI1078" s="46"/>
      <c r="BJ1078" s="46"/>
    </row>
    <row r="1079" spans="37:62">
      <c r="AK1079" s="46"/>
      <c r="AL1079" s="46"/>
      <c r="AM1079" s="46"/>
      <c r="AN1079" s="46"/>
      <c r="AO1079" s="46"/>
      <c r="AP1079" s="46"/>
      <c r="AQ1079" s="46"/>
      <c r="AR1079" s="46"/>
      <c r="AS1079" s="46"/>
      <c r="AT1079" s="46"/>
      <c r="AU1079" s="46"/>
      <c r="AV1079" s="46"/>
      <c r="AW1079" s="46"/>
      <c r="AX1079" s="46"/>
      <c r="AY1079" s="46"/>
      <c r="AZ1079" s="46"/>
      <c r="BA1079" s="46"/>
      <c r="BB1079" s="46"/>
      <c r="BC1079" s="46"/>
      <c r="BD1079" s="46"/>
      <c r="BE1079" s="46"/>
      <c r="BF1079" s="46"/>
      <c r="BG1079" s="46"/>
      <c r="BH1079" s="46"/>
      <c r="BI1079" s="46"/>
      <c r="BJ1079" s="46"/>
    </row>
    <row r="1080" spans="37:62">
      <c r="AK1080" s="46"/>
      <c r="AL1080" s="46"/>
      <c r="AM1080" s="46"/>
      <c r="AN1080" s="46"/>
      <c r="AO1080" s="46"/>
      <c r="AP1080" s="46"/>
      <c r="AQ1080" s="46"/>
      <c r="AR1080" s="46"/>
      <c r="AS1080" s="46"/>
      <c r="AT1080" s="46"/>
      <c r="AU1080" s="46"/>
      <c r="AV1080" s="46"/>
      <c r="AW1080" s="46"/>
      <c r="AX1080" s="46"/>
      <c r="AY1080" s="46"/>
      <c r="AZ1080" s="46"/>
      <c r="BA1080" s="46"/>
      <c r="BB1080" s="46"/>
      <c r="BC1080" s="46"/>
      <c r="BD1080" s="46"/>
      <c r="BE1080" s="46"/>
      <c r="BF1080" s="46"/>
      <c r="BG1080" s="46"/>
      <c r="BH1080" s="46"/>
      <c r="BI1080" s="46"/>
      <c r="BJ1080" s="46"/>
    </row>
    <row r="1081" spans="37:62">
      <c r="AK1081" s="46"/>
      <c r="AL1081" s="46"/>
      <c r="AM1081" s="46"/>
      <c r="AN1081" s="46"/>
      <c r="AO1081" s="46"/>
      <c r="AP1081" s="46"/>
      <c r="AQ1081" s="46"/>
      <c r="AR1081" s="46"/>
      <c r="AS1081" s="46"/>
      <c r="AT1081" s="46"/>
      <c r="AU1081" s="46"/>
      <c r="AV1081" s="46"/>
      <c r="AW1081" s="46"/>
      <c r="AX1081" s="46"/>
      <c r="AY1081" s="46"/>
      <c r="AZ1081" s="46"/>
      <c r="BA1081" s="46"/>
      <c r="BB1081" s="46"/>
      <c r="BC1081" s="46"/>
      <c r="BD1081" s="46"/>
      <c r="BE1081" s="46"/>
      <c r="BF1081" s="46"/>
      <c r="BG1081" s="46"/>
      <c r="BH1081" s="46"/>
      <c r="BI1081" s="46"/>
      <c r="BJ1081" s="46"/>
    </row>
    <row r="1082" spans="37:62">
      <c r="AK1082" s="46"/>
      <c r="AL1082" s="46"/>
      <c r="AM1082" s="46"/>
      <c r="AN1082" s="46"/>
      <c r="AO1082" s="46"/>
      <c r="AP1082" s="46"/>
      <c r="AQ1082" s="46"/>
      <c r="AR1082" s="46"/>
      <c r="AS1082" s="46"/>
      <c r="AT1082" s="46"/>
      <c r="AU1082" s="46"/>
      <c r="AV1082" s="46"/>
      <c r="AW1082" s="46"/>
      <c r="AX1082" s="46"/>
      <c r="AY1082" s="46"/>
      <c r="AZ1082" s="46"/>
      <c r="BA1082" s="46"/>
      <c r="BB1082" s="46"/>
      <c r="BC1082" s="46"/>
      <c r="BD1082" s="46"/>
      <c r="BE1082" s="46"/>
      <c r="BF1082" s="46"/>
      <c r="BG1082" s="46"/>
      <c r="BH1082" s="46"/>
      <c r="BI1082" s="46"/>
      <c r="BJ1082" s="46"/>
    </row>
    <row r="1083" spans="37:62">
      <c r="AK1083" s="46"/>
      <c r="AL1083" s="46"/>
      <c r="AM1083" s="46"/>
      <c r="AN1083" s="46"/>
      <c r="AO1083" s="46"/>
      <c r="AP1083" s="46"/>
      <c r="AQ1083" s="46"/>
      <c r="AR1083" s="46"/>
      <c r="AS1083" s="46"/>
      <c r="AT1083" s="46"/>
      <c r="AU1083" s="46"/>
      <c r="AV1083" s="46"/>
      <c r="AW1083" s="46"/>
      <c r="AX1083" s="46"/>
      <c r="AY1083" s="46"/>
      <c r="AZ1083" s="46"/>
      <c r="BA1083" s="46"/>
      <c r="BB1083" s="46"/>
      <c r="BC1083" s="46"/>
      <c r="BD1083" s="46"/>
      <c r="BE1083" s="46"/>
      <c r="BF1083" s="46"/>
      <c r="BG1083" s="46"/>
      <c r="BH1083" s="46"/>
      <c r="BI1083" s="46"/>
      <c r="BJ1083" s="46"/>
    </row>
    <row r="1084" spans="37:62">
      <c r="AK1084" s="46"/>
      <c r="AL1084" s="46"/>
      <c r="AM1084" s="46"/>
      <c r="AN1084" s="46"/>
      <c r="AO1084" s="46"/>
      <c r="AP1084" s="46"/>
      <c r="AQ1084" s="46"/>
      <c r="AR1084" s="46"/>
      <c r="AS1084" s="46"/>
      <c r="AT1084" s="46"/>
      <c r="AU1084" s="46"/>
      <c r="AV1084" s="46"/>
      <c r="AW1084" s="46"/>
      <c r="AX1084" s="46"/>
      <c r="AY1084" s="46"/>
      <c r="AZ1084" s="46"/>
      <c r="BA1084" s="46"/>
      <c r="BB1084" s="46"/>
      <c r="BC1084" s="46"/>
      <c r="BD1084" s="46"/>
      <c r="BE1084" s="46"/>
      <c r="BF1084" s="46"/>
      <c r="BG1084" s="46"/>
      <c r="BH1084" s="46"/>
      <c r="BI1084" s="46"/>
      <c r="BJ1084" s="46"/>
    </row>
    <row r="1085" spans="37:62">
      <c r="AK1085" s="46"/>
      <c r="AL1085" s="46"/>
      <c r="AM1085" s="46"/>
      <c r="AN1085" s="46"/>
      <c r="AO1085" s="46"/>
      <c r="AP1085" s="46"/>
      <c r="AQ1085" s="46"/>
      <c r="AR1085" s="46"/>
      <c r="AS1085" s="46"/>
      <c r="AT1085" s="46"/>
      <c r="AU1085" s="46"/>
      <c r="AV1085" s="46"/>
      <c r="AW1085" s="46"/>
      <c r="AX1085" s="46"/>
      <c r="AY1085" s="46"/>
      <c r="AZ1085" s="46"/>
      <c r="BA1085" s="46"/>
      <c r="BB1085" s="46"/>
      <c r="BC1085" s="46"/>
      <c r="BD1085" s="46"/>
      <c r="BE1085" s="46"/>
      <c r="BF1085" s="46"/>
      <c r="BG1085" s="46"/>
      <c r="BH1085" s="46"/>
      <c r="BI1085" s="46"/>
      <c r="BJ1085" s="46"/>
    </row>
    <row r="1086" spans="37:62">
      <c r="AK1086" s="46"/>
      <c r="AL1086" s="46"/>
      <c r="AM1086" s="46"/>
      <c r="AN1086" s="46"/>
      <c r="AO1086" s="46"/>
      <c r="AP1086" s="46"/>
      <c r="AQ1086" s="46"/>
      <c r="AR1086" s="46"/>
      <c r="AS1086" s="46"/>
      <c r="AT1086" s="46"/>
      <c r="AU1086" s="46"/>
      <c r="AV1086" s="46"/>
      <c r="AW1086" s="46"/>
      <c r="AX1086" s="46"/>
      <c r="AY1086" s="46"/>
      <c r="AZ1086" s="46"/>
      <c r="BA1086" s="46"/>
      <c r="BB1086" s="46"/>
      <c r="BC1086" s="46"/>
      <c r="BD1086" s="46"/>
      <c r="BE1086" s="46"/>
      <c r="BF1086" s="46"/>
      <c r="BG1086" s="46"/>
      <c r="BH1086" s="46"/>
      <c r="BI1086" s="46"/>
      <c r="BJ1086" s="46"/>
    </row>
    <row r="1087" spans="37:62">
      <c r="AK1087" s="46"/>
      <c r="AL1087" s="46"/>
      <c r="AM1087" s="46"/>
      <c r="AN1087" s="46"/>
      <c r="AO1087" s="46"/>
      <c r="AP1087" s="46"/>
      <c r="AQ1087" s="46"/>
      <c r="AR1087" s="46"/>
      <c r="AS1087" s="46"/>
      <c r="AT1087" s="46"/>
      <c r="AU1087" s="46"/>
      <c r="AV1087" s="46"/>
      <c r="AW1087" s="46"/>
      <c r="AX1087" s="46"/>
      <c r="AY1087" s="46"/>
      <c r="AZ1087" s="46"/>
      <c r="BA1087" s="46"/>
      <c r="BB1087" s="46"/>
      <c r="BC1087" s="46"/>
      <c r="BD1087" s="46"/>
      <c r="BE1087" s="46"/>
      <c r="BF1087" s="46"/>
      <c r="BG1087" s="46"/>
      <c r="BH1087" s="46"/>
      <c r="BI1087" s="46"/>
      <c r="BJ1087" s="46"/>
    </row>
    <row r="1088" spans="37:62">
      <c r="AK1088" s="46"/>
      <c r="AL1088" s="46"/>
      <c r="AM1088" s="46"/>
      <c r="AN1088" s="46"/>
      <c r="AO1088" s="46"/>
      <c r="AP1088" s="46"/>
      <c r="AQ1088" s="46"/>
      <c r="AR1088" s="46"/>
      <c r="AS1088" s="46"/>
      <c r="AT1088" s="46"/>
      <c r="AU1088" s="46"/>
      <c r="AV1088" s="46"/>
      <c r="AW1088" s="46"/>
      <c r="AX1088" s="46"/>
      <c r="AY1088" s="46"/>
      <c r="AZ1088" s="46"/>
      <c r="BA1088" s="46"/>
      <c r="BB1088" s="46"/>
      <c r="BC1088" s="46"/>
      <c r="BD1088" s="46"/>
      <c r="BE1088" s="46"/>
      <c r="BF1088" s="46"/>
      <c r="BG1088" s="46"/>
      <c r="BH1088" s="46"/>
      <c r="BI1088" s="46"/>
      <c r="BJ1088" s="46"/>
    </row>
    <row r="1089" spans="37:62">
      <c r="AK1089" s="46"/>
      <c r="AL1089" s="46"/>
      <c r="AM1089" s="46"/>
      <c r="AN1089" s="46"/>
      <c r="AO1089" s="46"/>
      <c r="AP1089" s="46"/>
      <c r="AQ1089" s="46"/>
      <c r="AR1089" s="46"/>
      <c r="AS1089" s="46"/>
      <c r="AT1089" s="46"/>
      <c r="AU1089" s="46"/>
      <c r="AV1089" s="46"/>
      <c r="AW1089" s="46"/>
      <c r="AX1089" s="46"/>
      <c r="AY1089" s="46"/>
      <c r="AZ1089" s="46"/>
      <c r="BA1089" s="46"/>
      <c r="BB1089" s="46"/>
      <c r="BC1089" s="46"/>
      <c r="BD1089" s="46"/>
      <c r="BE1089" s="46"/>
      <c r="BF1089" s="46"/>
      <c r="BG1089" s="46"/>
      <c r="BH1089" s="46"/>
      <c r="BI1089" s="46"/>
      <c r="BJ1089" s="46"/>
    </row>
    <row r="1090" spans="37:62">
      <c r="AK1090" s="46"/>
      <c r="AL1090" s="46"/>
      <c r="AM1090" s="46"/>
      <c r="AN1090" s="46"/>
      <c r="AO1090" s="46"/>
      <c r="AP1090" s="46"/>
      <c r="AQ1090" s="46"/>
      <c r="AR1090" s="46"/>
      <c r="AS1090" s="46"/>
      <c r="AT1090" s="46"/>
      <c r="AU1090" s="46"/>
      <c r="AV1090" s="46"/>
      <c r="AW1090" s="46"/>
      <c r="AX1090" s="46"/>
      <c r="AY1090" s="46"/>
      <c r="AZ1090" s="46"/>
      <c r="BA1090" s="46"/>
      <c r="BB1090" s="46"/>
      <c r="BC1090" s="46"/>
      <c r="BD1090" s="46"/>
      <c r="BE1090" s="46"/>
      <c r="BF1090" s="46"/>
      <c r="BG1090" s="46"/>
      <c r="BH1090" s="46"/>
      <c r="BI1090" s="46"/>
      <c r="BJ1090" s="46"/>
    </row>
    <row r="1091" spans="37:62">
      <c r="AK1091" s="46"/>
      <c r="AL1091" s="46"/>
      <c r="AM1091" s="46"/>
      <c r="AN1091" s="46"/>
      <c r="AO1091" s="46"/>
      <c r="AP1091" s="46"/>
      <c r="AQ1091" s="46"/>
      <c r="AR1091" s="46"/>
      <c r="AS1091" s="46"/>
      <c r="AT1091" s="46"/>
      <c r="AU1091" s="46"/>
      <c r="AV1091" s="46"/>
      <c r="AW1091" s="46"/>
      <c r="AX1091" s="46"/>
      <c r="AY1091" s="46"/>
      <c r="AZ1091" s="46"/>
      <c r="BA1091" s="46"/>
      <c r="BB1091" s="46"/>
      <c r="BC1091" s="46"/>
      <c r="BD1091" s="46"/>
      <c r="BE1091" s="46"/>
      <c r="BF1091" s="46"/>
      <c r="BG1091" s="46"/>
      <c r="BH1091" s="46"/>
      <c r="BI1091" s="46"/>
      <c r="BJ1091" s="46"/>
    </row>
    <row r="1092" spans="37:62">
      <c r="AK1092" s="46"/>
      <c r="AL1092" s="46"/>
      <c r="AM1092" s="46"/>
      <c r="AN1092" s="46"/>
      <c r="AO1092" s="46"/>
      <c r="AP1092" s="46"/>
      <c r="AQ1092" s="46"/>
      <c r="AR1092" s="46"/>
      <c r="AS1092" s="46"/>
      <c r="AT1092" s="46"/>
      <c r="AU1092" s="46"/>
      <c r="AV1092" s="46"/>
      <c r="AW1092" s="46"/>
      <c r="AX1092" s="46"/>
      <c r="AY1092" s="46"/>
      <c r="AZ1092" s="46"/>
      <c r="BA1092" s="46"/>
      <c r="BB1092" s="46"/>
      <c r="BC1092" s="46"/>
      <c r="BD1092" s="46"/>
      <c r="BE1092" s="46"/>
      <c r="BF1092" s="46"/>
      <c r="BG1092" s="46"/>
      <c r="BH1092" s="46"/>
      <c r="BI1092" s="46"/>
      <c r="BJ1092" s="46"/>
    </row>
    <row r="1093" spans="37:62">
      <c r="AK1093" s="46"/>
      <c r="AL1093" s="46"/>
      <c r="AM1093" s="46"/>
      <c r="AN1093" s="46"/>
      <c r="AO1093" s="46"/>
      <c r="AP1093" s="46"/>
      <c r="AQ1093" s="46"/>
      <c r="AR1093" s="46"/>
      <c r="AS1093" s="46"/>
      <c r="AT1093" s="46"/>
      <c r="AU1093" s="46"/>
      <c r="AV1093" s="46"/>
      <c r="AW1093" s="46"/>
      <c r="AX1093" s="46"/>
      <c r="AY1093" s="46"/>
      <c r="AZ1093" s="46"/>
      <c r="BA1093" s="46"/>
      <c r="BB1093" s="46"/>
      <c r="BC1093" s="46"/>
      <c r="BD1093" s="46"/>
      <c r="BE1093" s="46"/>
      <c r="BF1093" s="46"/>
      <c r="BG1093" s="46"/>
      <c r="BH1093" s="46"/>
      <c r="BI1093" s="46"/>
      <c r="BJ1093" s="46"/>
    </row>
    <row r="1094" spans="37:62">
      <c r="AK1094" s="46"/>
      <c r="AL1094" s="46"/>
      <c r="AM1094" s="46"/>
      <c r="AN1094" s="46"/>
      <c r="AO1094" s="46"/>
      <c r="AP1094" s="46"/>
      <c r="AQ1094" s="46"/>
      <c r="AR1094" s="46"/>
      <c r="AS1094" s="46"/>
      <c r="AT1094" s="46"/>
      <c r="AU1094" s="46"/>
      <c r="AV1094" s="46"/>
      <c r="AW1094" s="46"/>
      <c r="AX1094" s="46"/>
      <c r="AY1094" s="46"/>
      <c r="AZ1094" s="46"/>
      <c r="BA1094" s="46"/>
      <c r="BB1094" s="46"/>
      <c r="BC1094" s="46"/>
      <c r="BD1094" s="46"/>
      <c r="BE1094" s="46"/>
      <c r="BF1094" s="46"/>
      <c r="BG1094" s="46"/>
      <c r="BH1094" s="46"/>
      <c r="BI1094" s="46"/>
      <c r="BJ1094" s="46"/>
    </row>
    <row r="1095" spans="37:62">
      <c r="AK1095" s="46"/>
      <c r="AL1095" s="46"/>
      <c r="AM1095" s="46"/>
      <c r="AN1095" s="46"/>
      <c r="AO1095" s="46"/>
      <c r="AP1095" s="46"/>
      <c r="AQ1095" s="46"/>
      <c r="AR1095" s="46"/>
      <c r="AS1095" s="46"/>
      <c r="AT1095" s="46"/>
      <c r="AU1095" s="46"/>
      <c r="AV1095" s="46"/>
      <c r="AW1095" s="46"/>
      <c r="AX1095" s="46"/>
      <c r="AY1095" s="46"/>
      <c r="AZ1095" s="46"/>
      <c r="BA1095" s="46"/>
      <c r="BB1095" s="46"/>
      <c r="BC1095" s="46"/>
      <c r="BD1095" s="46"/>
      <c r="BE1095" s="46"/>
      <c r="BF1095" s="46"/>
      <c r="BG1095" s="46"/>
      <c r="BH1095" s="46"/>
      <c r="BI1095" s="46"/>
      <c r="BJ1095" s="46"/>
    </row>
    <row r="1096" spans="37:62">
      <c r="AK1096" s="46"/>
      <c r="AL1096" s="46"/>
      <c r="AM1096" s="46"/>
      <c r="AN1096" s="46"/>
      <c r="AO1096" s="46"/>
      <c r="AP1096" s="46"/>
      <c r="AQ1096" s="46"/>
      <c r="AR1096" s="46"/>
      <c r="AS1096" s="46"/>
      <c r="AT1096" s="46"/>
      <c r="AU1096" s="46"/>
      <c r="AV1096" s="46"/>
      <c r="AW1096" s="46"/>
      <c r="AX1096" s="46"/>
      <c r="AY1096" s="46"/>
      <c r="AZ1096" s="46"/>
      <c r="BA1096" s="46"/>
      <c r="BB1096" s="46"/>
      <c r="BC1096" s="46"/>
      <c r="BD1096" s="46"/>
      <c r="BE1096" s="46"/>
      <c r="BF1096" s="46"/>
      <c r="BG1096" s="46"/>
      <c r="BH1096" s="46"/>
      <c r="BI1096" s="46"/>
      <c r="BJ1096" s="46"/>
    </row>
    <row r="1097" spans="37:62">
      <c r="AK1097" s="46"/>
      <c r="AL1097" s="46"/>
      <c r="AM1097" s="46"/>
      <c r="AN1097" s="46"/>
      <c r="AO1097" s="46"/>
      <c r="AP1097" s="46"/>
      <c r="AQ1097" s="46"/>
      <c r="AR1097" s="46"/>
      <c r="AS1097" s="46"/>
      <c r="AT1097" s="46"/>
      <c r="AU1097" s="46"/>
      <c r="AV1097" s="46"/>
      <c r="AW1097" s="46"/>
      <c r="AX1097" s="46"/>
      <c r="AY1097" s="46"/>
      <c r="AZ1097" s="46"/>
      <c r="BA1097" s="46"/>
      <c r="BB1097" s="46"/>
      <c r="BC1097" s="46"/>
      <c r="BD1097" s="46"/>
      <c r="BE1097" s="46"/>
      <c r="BF1097" s="46"/>
      <c r="BG1097" s="46"/>
      <c r="BH1097" s="46"/>
      <c r="BI1097" s="46"/>
      <c r="BJ1097" s="46"/>
    </row>
    <row r="1098" spans="37:62">
      <c r="AK1098" s="46"/>
      <c r="AL1098" s="46"/>
      <c r="AM1098" s="46"/>
      <c r="AN1098" s="46"/>
      <c r="AO1098" s="46"/>
      <c r="AP1098" s="46"/>
      <c r="AQ1098" s="46"/>
      <c r="AR1098" s="46"/>
      <c r="AS1098" s="46"/>
      <c r="AT1098" s="46"/>
      <c r="AU1098" s="46"/>
      <c r="AV1098" s="46"/>
      <c r="AW1098" s="46"/>
      <c r="AX1098" s="46"/>
      <c r="AY1098" s="46"/>
      <c r="AZ1098" s="46"/>
      <c r="BA1098" s="46"/>
      <c r="BB1098" s="46"/>
      <c r="BC1098" s="46"/>
      <c r="BD1098" s="46"/>
      <c r="BE1098" s="46"/>
      <c r="BF1098" s="46"/>
      <c r="BG1098" s="46"/>
      <c r="BH1098" s="46"/>
      <c r="BI1098" s="46"/>
      <c r="BJ1098" s="46"/>
    </row>
    <row r="1099" spans="37:62">
      <c r="AK1099" s="46"/>
      <c r="AL1099" s="46"/>
      <c r="AM1099" s="46"/>
      <c r="AN1099" s="46"/>
      <c r="AO1099" s="46"/>
      <c r="AP1099" s="46"/>
      <c r="AQ1099" s="46"/>
      <c r="AR1099" s="46"/>
      <c r="AS1099" s="46"/>
      <c r="AT1099" s="46"/>
      <c r="AU1099" s="46"/>
      <c r="AV1099" s="46"/>
      <c r="AW1099" s="46"/>
      <c r="AX1099" s="46"/>
      <c r="AY1099" s="46"/>
      <c r="AZ1099" s="46"/>
      <c r="BA1099" s="46"/>
      <c r="BB1099" s="46"/>
      <c r="BC1099" s="46"/>
      <c r="BD1099" s="46"/>
      <c r="BE1099" s="46"/>
      <c r="BF1099" s="46"/>
      <c r="BG1099" s="46"/>
      <c r="BH1099" s="46"/>
      <c r="BI1099" s="46"/>
      <c r="BJ1099" s="46"/>
    </row>
    <row r="1100" spans="37:62">
      <c r="AK1100" s="46"/>
      <c r="AL1100" s="46"/>
      <c r="AM1100" s="46"/>
      <c r="AN1100" s="46"/>
      <c r="AO1100" s="46"/>
      <c r="AP1100" s="46"/>
      <c r="AQ1100" s="46"/>
      <c r="AR1100" s="46"/>
      <c r="AS1100" s="46"/>
      <c r="AT1100" s="46"/>
      <c r="AU1100" s="46"/>
      <c r="AV1100" s="46"/>
      <c r="AW1100" s="46"/>
      <c r="AX1100" s="46"/>
      <c r="AY1100" s="46"/>
      <c r="AZ1100" s="46"/>
      <c r="BA1100" s="46"/>
      <c r="BB1100" s="46"/>
      <c r="BC1100" s="46"/>
      <c r="BD1100" s="46"/>
      <c r="BE1100" s="46"/>
      <c r="BF1100" s="46"/>
      <c r="BG1100" s="46"/>
      <c r="BH1100" s="46"/>
      <c r="BI1100" s="46"/>
      <c r="BJ1100" s="46"/>
    </row>
    <row r="1101" spans="37:62">
      <c r="AK1101" s="46"/>
      <c r="AL1101" s="46"/>
      <c r="AM1101" s="46"/>
      <c r="AN1101" s="46"/>
      <c r="AO1101" s="46"/>
      <c r="AP1101" s="46"/>
      <c r="AQ1101" s="46"/>
      <c r="AR1101" s="46"/>
      <c r="AS1101" s="46"/>
      <c r="AT1101" s="46"/>
      <c r="AU1101" s="46"/>
      <c r="AV1101" s="46"/>
      <c r="AW1101" s="46"/>
      <c r="AX1101" s="46"/>
      <c r="AY1101" s="46"/>
      <c r="AZ1101" s="46"/>
      <c r="BA1101" s="46"/>
      <c r="BB1101" s="46"/>
      <c r="BC1101" s="46"/>
      <c r="BD1101" s="46"/>
      <c r="BE1101" s="46"/>
      <c r="BF1101" s="46"/>
      <c r="BG1101" s="46"/>
      <c r="BH1101" s="46"/>
      <c r="BI1101" s="46"/>
      <c r="BJ1101" s="46"/>
    </row>
    <row r="1102" spans="37:62">
      <c r="AK1102" s="46"/>
      <c r="AL1102" s="46"/>
      <c r="AM1102" s="46"/>
      <c r="AN1102" s="46"/>
      <c r="AO1102" s="46"/>
      <c r="AP1102" s="46"/>
      <c r="AQ1102" s="46"/>
      <c r="AR1102" s="46"/>
      <c r="AS1102" s="46"/>
      <c r="AT1102" s="46"/>
      <c r="AU1102" s="46"/>
      <c r="AV1102" s="46"/>
      <c r="AW1102" s="46"/>
      <c r="AX1102" s="46"/>
      <c r="AY1102" s="46"/>
      <c r="AZ1102" s="46"/>
      <c r="BA1102" s="46"/>
      <c r="BB1102" s="46"/>
      <c r="BC1102" s="46"/>
      <c r="BD1102" s="46"/>
      <c r="BE1102" s="46"/>
      <c r="BF1102" s="46"/>
      <c r="BG1102" s="46"/>
      <c r="BH1102" s="46"/>
      <c r="BI1102" s="46"/>
      <c r="BJ1102" s="46"/>
    </row>
    <row r="1103" spans="37:62">
      <c r="AK1103" s="46"/>
      <c r="AL1103" s="46"/>
      <c r="AM1103" s="46"/>
      <c r="AN1103" s="46"/>
      <c r="AO1103" s="46"/>
      <c r="AP1103" s="46"/>
      <c r="AQ1103" s="46"/>
      <c r="AR1103" s="46"/>
      <c r="AS1103" s="46"/>
      <c r="AT1103" s="46"/>
      <c r="AU1103" s="46"/>
      <c r="AV1103" s="46"/>
      <c r="AW1103" s="46"/>
      <c r="AX1103" s="46"/>
      <c r="AY1103" s="46"/>
      <c r="AZ1103" s="46"/>
      <c r="BA1103" s="46"/>
      <c r="BB1103" s="46"/>
      <c r="BC1103" s="46"/>
      <c r="BD1103" s="46"/>
      <c r="BE1103" s="46"/>
      <c r="BF1103" s="46"/>
      <c r="BG1103" s="46"/>
      <c r="BH1103" s="46"/>
      <c r="BI1103" s="46"/>
      <c r="BJ1103" s="46"/>
    </row>
    <row r="1104" spans="37:62">
      <c r="AK1104" s="46"/>
      <c r="AL1104" s="46"/>
      <c r="AM1104" s="46"/>
      <c r="AN1104" s="46"/>
      <c r="AO1104" s="46"/>
      <c r="AP1104" s="46"/>
      <c r="AQ1104" s="46"/>
      <c r="AR1104" s="46"/>
      <c r="AS1104" s="46"/>
      <c r="AT1104" s="46"/>
      <c r="AU1104" s="46"/>
      <c r="AV1104" s="46"/>
      <c r="AW1104" s="46"/>
      <c r="AX1104" s="46"/>
      <c r="AY1104" s="46"/>
      <c r="AZ1104" s="46"/>
      <c r="BA1104" s="46"/>
      <c r="BB1104" s="46"/>
      <c r="BC1104" s="46"/>
      <c r="BD1104" s="46"/>
      <c r="BE1104" s="46"/>
      <c r="BF1104" s="46"/>
      <c r="BG1104" s="46"/>
      <c r="BH1104" s="46"/>
      <c r="BI1104" s="46"/>
      <c r="BJ1104" s="46"/>
    </row>
    <row r="1105" spans="37:62">
      <c r="AK1105" s="46"/>
      <c r="AL1105" s="46"/>
      <c r="AM1105" s="46"/>
      <c r="AN1105" s="46"/>
      <c r="AO1105" s="46"/>
      <c r="AP1105" s="46"/>
      <c r="AQ1105" s="46"/>
      <c r="AR1105" s="46"/>
      <c r="AS1105" s="46"/>
      <c r="AT1105" s="46"/>
      <c r="AU1105" s="46"/>
      <c r="AV1105" s="46"/>
      <c r="AW1105" s="46"/>
      <c r="AX1105" s="46"/>
      <c r="AY1105" s="46"/>
      <c r="AZ1105" s="46"/>
      <c r="BA1105" s="46"/>
      <c r="BB1105" s="46"/>
      <c r="BC1105" s="46"/>
      <c r="BD1105" s="46"/>
      <c r="BE1105" s="46"/>
      <c r="BF1105" s="46"/>
      <c r="BG1105" s="46"/>
      <c r="BH1105" s="46"/>
      <c r="BI1105" s="46"/>
      <c r="BJ1105" s="46"/>
    </row>
    <row r="1106" spans="37:62">
      <c r="AK1106" s="46"/>
      <c r="AL1106" s="46"/>
      <c r="AM1106" s="46"/>
      <c r="AN1106" s="46"/>
      <c r="AO1106" s="46"/>
      <c r="AP1106" s="46"/>
      <c r="AQ1106" s="46"/>
      <c r="AR1106" s="46"/>
      <c r="AS1106" s="46"/>
      <c r="AT1106" s="46"/>
      <c r="AU1106" s="46"/>
      <c r="AV1106" s="46"/>
      <c r="AW1106" s="46"/>
      <c r="AX1106" s="46"/>
      <c r="AY1106" s="46"/>
      <c r="AZ1106" s="46"/>
      <c r="BA1106" s="46"/>
      <c r="BB1106" s="46"/>
      <c r="BC1106" s="46"/>
      <c r="BD1106" s="46"/>
      <c r="BE1106" s="46"/>
      <c r="BF1106" s="46"/>
      <c r="BG1106" s="46"/>
      <c r="BH1106" s="46"/>
      <c r="BI1106" s="46"/>
      <c r="BJ1106" s="46"/>
    </row>
    <row r="1107" spans="37:62">
      <c r="AK1107" s="46"/>
      <c r="AL1107" s="46"/>
      <c r="AM1107" s="46"/>
      <c r="AN1107" s="46"/>
      <c r="AO1107" s="46"/>
      <c r="AP1107" s="46"/>
      <c r="AQ1107" s="46"/>
      <c r="AR1107" s="46"/>
      <c r="AS1107" s="46"/>
      <c r="AT1107" s="46"/>
      <c r="AU1107" s="46"/>
      <c r="AV1107" s="46"/>
      <c r="AW1107" s="46"/>
      <c r="AX1107" s="46"/>
      <c r="AY1107" s="46"/>
      <c r="AZ1107" s="46"/>
      <c r="BA1107" s="46"/>
      <c r="BB1107" s="46"/>
      <c r="BC1107" s="46"/>
      <c r="BD1107" s="46"/>
      <c r="BE1107" s="46"/>
      <c r="BF1107" s="46"/>
      <c r="BG1107" s="46"/>
      <c r="BH1107" s="46"/>
      <c r="BI1107" s="46"/>
      <c r="BJ1107" s="46"/>
    </row>
    <row r="1108" spans="37:62">
      <c r="AK1108" s="46"/>
      <c r="AL1108" s="46"/>
      <c r="AM1108" s="46"/>
      <c r="AN1108" s="46"/>
      <c r="AO1108" s="46"/>
      <c r="AP1108" s="46"/>
      <c r="AQ1108" s="46"/>
      <c r="AR1108" s="46"/>
      <c r="AS1108" s="46"/>
      <c r="AT1108" s="46"/>
      <c r="AU1108" s="46"/>
      <c r="AV1108" s="46"/>
      <c r="AW1108" s="46"/>
      <c r="AX1108" s="46"/>
      <c r="AY1108" s="46"/>
      <c r="AZ1108" s="46"/>
      <c r="BA1108" s="46"/>
      <c r="BB1108" s="46"/>
      <c r="BC1108" s="46"/>
      <c r="BD1108" s="46"/>
      <c r="BE1108" s="46"/>
      <c r="BF1108" s="46"/>
      <c r="BG1108" s="46"/>
      <c r="BH1108" s="46"/>
      <c r="BI1108" s="46"/>
      <c r="BJ1108" s="46"/>
    </row>
    <row r="1109" spans="37:62">
      <c r="AK1109" s="46"/>
      <c r="AL1109" s="46"/>
      <c r="AM1109" s="46"/>
      <c r="AN1109" s="46"/>
      <c r="AO1109" s="46"/>
      <c r="AP1109" s="46"/>
      <c r="AQ1109" s="46"/>
      <c r="AR1109" s="46"/>
      <c r="AS1109" s="46"/>
      <c r="AT1109" s="46"/>
      <c r="AU1109" s="46"/>
      <c r="AV1109" s="46"/>
      <c r="AW1109" s="46"/>
      <c r="AX1109" s="46"/>
      <c r="AY1109" s="46"/>
      <c r="AZ1109" s="46"/>
      <c r="BA1109" s="46"/>
      <c r="BB1109" s="46"/>
      <c r="BC1109" s="46"/>
      <c r="BD1109" s="46"/>
      <c r="BE1109" s="46"/>
      <c r="BF1109" s="46"/>
      <c r="BG1109" s="46"/>
      <c r="BH1109" s="46"/>
      <c r="BI1109" s="46"/>
      <c r="BJ1109" s="46"/>
    </row>
    <row r="1110" spans="37:62">
      <c r="AK1110" s="46"/>
      <c r="AL1110" s="46"/>
      <c r="AM1110" s="46"/>
      <c r="AN1110" s="46"/>
      <c r="AO1110" s="46"/>
      <c r="AP1110" s="46"/>
      <c r="AQ1110" s="46"/>
      <c r="AR1110" s="46"/>
      <c r="AS1110" s="46"/>
      <c r="AT1110" s="46"/>
      <c r="AU1110" s="46"/>
      <c r="AV1110" s="46"/>
      <c r="AW1110" s="46"/>
      <c r="AX1110" s="46"/>
      <c r="AY1110" s="46"/>
      <c r="AZ1110" s="46"/>
      <c r="BA1110" s="46"/>
      <c r="BB1110" s="46"/>
      <c r="BC1110" s="46"/>
      <c r="BD1110" s="46"/>
      <c r="BE1110" s="46"/>
      <c r="BF1110" s="46"/>
      <c r="BG1110" s="46"/>
      <c r="BH1110" s="46"/>
      <c r="BI1110" s="46"/>
      <c r="BJ1110" s="46"/>
    </row>
    <row r="1111" spans="37:62">
      <c r="AK1111" s="46"/>
      <c r="AL1111" s="46"/>
      <c r="AM1111" s="46"/>
      <c r="AN1111" s="46"/>
      <c r="AO1111" s="46"/>
      <c r="AP1111" s="46"/>
      <c r="AQ1111" s="46"/>
      <c r="AR1111" s="46"/>
      <c r="AS1111" s="46"/>
      <c r="AT1111" s="46"/>
      <c r="AU1111" s="46"/>
      <c r="AV1111" s="46"/>
      <c r="AW1111" s="46"/>
      <c r="AX1111" s="46"/>
      <c r="AY1111" s="46"/>
      <c r="AZ1111" s="46"/>
      <c r="BA1111" s="46"/>
      <c r="BB1111" s="46"/>
      <c r="BC1111" s="46"/>
      <c r="BD1111" s="46"/>
      <c r="BE1111" s="46"/>
      <c r="BF1111" s="46"/>
      <c r="BG1111" s="46"/>
      <c r="BH1111" s="46"/>
      <c r="BI1111" s="46"/>
      <c r="BJ1111" s="46"/>
    </row>
    <row r="1112" spans="37:62">
      <c r="AK1112" s="46"/>
      <c r="AL1112" s="46"/>
      <c r="AM1112" s="46"/>
      <c r="AN1112" s="46"/>
      <c r="AO1112" s="46"/>
      <c r="AP1112" s="46"/>
      <c r="AQ1112" s="46"/>
      <c r="AR1112" s="46"/>
      <c r="AS1112" s="46"/>
      <c r="AT1112" s="46"/>
      <c r="AU1112" s="46"/>
      <c r="AV1112" s="46"/>
      <c r="AW1112" s="46"/>
      <c r="AX1112" s="46"/>
      <c r="AY1112" s="46"/>
      <c r="AZ1112" s="46"/>
      <c r="BA1112" s="46"/>
      <c r="BB1112" s="46"/>
      <c r="BC1112" s="46"/>
      <c r="BD1112" s="46"/>
      <c r="BE1112" s="46"/>
      <c r="BF1112" s="46"/>
      <c r="BG1112" s="46"/>
      <c r="BH1112" s="46"/>
      <c r="BI1112" s="46"/>
      <c r="BJ1112" s="46"/>
    </row>
    <row r="1113" spans="37:62">
      <c r="AK1113" s="46"/>
      <c r="AL1113" s="46"/>
      <c r="AM1113" s="46"/>
      <c r="AN1113" s="46"/>
      <c r="AO1113" s="46"/>
      <c r="AP1113" s="46"/>
      <c r="AQ1113" s="46"/>
      <c r="AR1113" s="46"/>
      <c r="AS1113" s="46"/>
      <c r="AT1113" s="46"/>
      <c r="AU1113" s="46"/>
      <c r="AV1113" s="46"/>
      <c r="AW1113" s="46"/>
      <c r="AX1113" s="46"/>
      <c r="AY1113" s="46"/>
      <c r="AZ1113" s="46"/>
      <c r="BA1113" s="46"/>
      <c r="BB1113" s="46"/>
      <c r="BC1113" s="46"/>
      <c r="BD1113" s="46"/>
      <c r="BE1113" s="46"/>
      <c r="BF1113" s="46"/>
      <c r="BG1113" s="46"/>
      <c r="BH1113" s="46"/>
      <c r="BI1113" s="46"/>
      <c r="BJ1113" s="46"/>
    </row>
    <row r="1114" spans="37:62">
      <c r="AK1114" s="46"/>
      <c r="AL1114" s="46"/>
      <c r="AM1114" s="46"/>
      <c r="AN1114" s="46"/>
      <c r="AO1114" s="46"/>
      <c r="AP1114" s="46"/>
      <c r="AQ1114" s="46"/>
      <c r="AR1114" s="46"/>
      <c r="AS1114" s="46"/>
      <c r="AT1114" s="46"/>
      <c r="AU1114" s="46"/>
      <c r="AV1114" s="46"/>
      <c r="AW1114" s="46"/>
      <c r="AX1114" s="46"/>
      <c r="AY1114" s="46"/>
      <c r="AZ1114" s="46"/>
      <c r="BA1114" s="46"/>
      <c r="BB1114" s="46"/>
      <c r="BC1114" s="46"/>
      <c r="BD1114" s="46"/>
      <c r="BE1114" s="46"/>
      <c r="BF1114" s="46"/>
      <c r="BG1114" s="46"/>
      <c r="BH1114" s="46"/>
      <c r="BI1114" s="46"/>
      <c r="BJ1114" s="46"/>
    </row>
    <row r="1115" spans="37:62">
      <c r="AK1115" s="46"/>
      <c r="AL1115" s="46"/>
      <c r="AM1115" s="46"/>
      <c r="AN1115" s="46"/>
      <c r="AO1115" s="46"/>
      <c r="AP1115" s="46"/>
      <c r="AQ1115" s="46"/>
      <c r="AR1115" s="46"/>
      <c r="AS1115" s="46"/>
      <c r="AT1115" s="46"/>
      <c r="AU1115" s="46"/>
      <c r="AV1115" s="46"/>
      <c r="AW1115" s="46"/>
      <c r="AX1115" s="46"/>
      <c r="AY1115" s="46"/>
      <c r="AZ1115" s="46"/>
      <c r="BA1115" s="46"/>
      <c r="BB1115" s="46"/>
      <c r="BC1115" s="46"/>
      <c r="BD1115" s="46"/>
      <c r="BE1115" s="46"/>
      <c r="BF1115" s="46"/>
      <c r="BG1115" s="46"/>
      <c r="BH1115" s="46"/>
      <c r="BI1115" s="46"/>
      <c r="BJ1115" s="46"/>
    </row>
    <row r="1116" spans="37:62">
      <c r="AK1116" s="46"/>
      <c r="AL1116" s="46"/>
      <c r="AM1116" s="46"/>
      <c r="AN1116" s="46"/>
      <c r="AO1116" s="46"/>
      <c r="AP1116" s="46"/>
      <c r="AQ1116" s="46"/>
      <c r="AR1116" s="46"/>
      <c r="AS1116" s="46"/>
      <c r="AT1116" s="46"/>
      <c r="AU1116" s="46"/>
      <c r="AV1116" s="46"/>
      <c r="AW1116" s="46"/>
      <c r="AX1116" s="46"/>
      <c r="AY1116" s="46"/>
      <c r="AZ1116" s="46"/>
      <c r="BA1116" s="46"/>
      <c r="BB1116" s="46"/>
      <c r="BC1116" s="46"/>
      <c r="BD1116" s="46"/>
      <c r="BE1116" s="46"/>
      <c r="BF1116" s="46"/>
      <c r="BG1116" s="46"/>
      <c r="BH1116" s="46"/>
      <c r="BI1116" s="46"/>
      <c r="BJ1116" s="46"/>
    </row>
    <row r="1117" spans="37:62">
      <c r="AK1117" s="46"/>
      <c r="AL1117" s="46"/>
      <c r="AM1117" s="46"/>
      <c r="AN1117" s="46"/>
      <c r="AO1117" s="46"/>
      <c r="AP1117" s="46"/>
      <c r="AQ1117" s="46"/>
      <c r="AR1117" s="46"/>
      <c r="AS1117" s="46"/>
      <c r="AT1117" s="46"/>
      <c r="AU1117" s="46"/>
      <c r="AV1117" s="46"/>
      <c r="AW1117" s="46"/>
      <c r="AX1117" s="46"/>
      <c r="AY1117" s="46"/>
      <c r="AZ1117" s="46"/>
      <c r="BA1117" s="46"/>
      <c r="BB1117" s="46"/>
      <c r="BC1117" s="46"/>
      <c r="BD1117" s="46"/>
      <c r="BE1117" s="46"/>
      <c r="BF1117" s="46"/>
      <c r="BG1117" s="46"/>
      <c r="BH1117" s="46"/>
      <c r="BI1117" s="46"/>
      <c r="BJ1117" s="46"/>
    </row>
    <row r="1118" spans="37:62">
      <c r="AK1118" s="46"/>
      <c r="AL1118" s="46"/>
      <c r="AM1118" s="46"/>
      <c r="AN1118" s="46"/>
      <c r="AO1118" s="46"/>
      <c r="AP1118" s="46"/>
      <c r="AQ1118" s="46"/>
      <c r="AR1118" s="46"/>
      <c r="AS1118" s="46"/>
      <c r="AT1118" s="46"/>
      <c r="AU1118" s="46"/>
      <c r="AV1118" s="46"/>
      <c r="AW1118" s="46"/>
      <c r="AX1118" s="46"/>
      <c r="AY1118" s="46"/>
      <c r="AZ1118" s="46"/>
      <c r="BA1118" s="46"/>
      <c r="BB1118" s="46"/>
      <c r="BC1118" s="46"/>
      <c r="BD1118" s="46"/>
      <c r="BE1118" s="46"/>
      <c r="BF1118" s="46"/>
      <c r="BG1118" s="46"/>
      <c r="BH1118" s="46"/>
      <c r="BI1118" s="46"/>
      <c r="BJ1118" s="46"/>
    </row>
    <row r="1119" spans="37:62">
      <c r="AK1119" s="46"/>
      <c r="AL1119" s="46"/>
      <c r="AM1119" s="46"/>
      <c r="AN1119" s="46"/>
      <c r="AO1119" s="46"/>
      <c r="AP1119" s="46"/>
      <c r="AQ1119" s="46"/>
      <c r="AR1119" s="46"/>
      <c r="AS1119" s="46"/>
      <c r="AT1119" s="46"/>
      <c r="AU1119" s="46"/>
      <c r="AV1119" s="46"/>
      <c r="AW1119" s="46"/>
      <c r="AX1119" s="46"/>
      <c r="AY1119" s="46"/>
      <c r="AZ1119" s="46"/>
      <c r="BA1119" s="46"/>
      <c r="BB1119" s="46"/>
      <c r="BC1119" s="46"/>
      <c r="BD1119" s="46"/>
      <c r="BE1119" s="46"/>
      <c r="BF1119" s="46"/>
      <c r="BG1119" s="46"/>
      <c r="BH1119" s="46"/>
      <c r="BI1119" s="46"/>
      <c r="BJ1119" s="46"/>
    </row>
    <row r="1120" spans="37:62">
      <c r="AK1120" s="46"/>
      <c r="AL1120" s="46"/>
      <c r="AM1120" s="46"/>
      <c r="AN1120" s="46"/>
      <c r="AO1120" s="46"/>
      <c r="AP1120" s="46"/>
      <c r="AQ1120" s="46"/>
      <c r="AR1120" s="46"/>
      <c r="AS1120" s="46"/>
      <c r="AT1120" s="46"/>
      <c r="AU1120" s="46"/>
      <c r="AV1120" s="46"/>
      <c r="AW1120" s="46"/>
      <c r="AX1120" s="46"/>
      <c r="AY1120" s="46"/>
      <c r="AZ1120" s="46"/>
      <c r="BA1120" s="46"/>
      <c r="BB1120" s="46"/>
      <c r="BC1120" s="46"/>
      <c r="BD1120" s="46"/>
      <c r="BE1120" s="46"/>
      <c r="BF1120" s="46"/>
      <c r="BG1120" s="46"/>
      <c r="BH1120" s="46"/>
      <c r="BI1120" s="46"/>
      <c r="BJ1120" s="46"/>
    </row>
    <row r="1121" spans="37:62">
      <c r="AK1121" s="46"/>
      <c r="AL1121" s="46"/>
      <c r="AM1121" s="46"/>
      <c r="AN1121" s="46"/>
      <c r="AO1121" s="46"/>
      <c r="AP1121" s="46"/>
      <c r="AQ1121" s="46"/>
      <c r="AR1121" s="46"/>
      <c r="AS1121" s="46"/>
      <c r="AT1121" s="46"/>
      <c r="AU1121" s="46"/>
      <c r="AV1121" s="46"/>
      <c r="AW1121" s="46"/>
      <c r="AX1121" s="46"/>
      <c r="AY1121" s="46"/>
      <c r="AZ1121" s="46"/>
      <c r="BA1121" s="46"/>
      <c r="BB1121" s="46"/>
      <c r="BC1121" s="46"/>
      <c r="BD1121" s="46"/>
      <c r="BE1121" s="46"/>
      <c r="BF1121" s="46"/>
      <c r="BG1121" s="46"/>
      <c r="BH1121" s="46"/>
      <c r="BI1121" s="46"/>
      <c r="BJ1121" s="46"/>
    </row>
    <row r="1122" spans="37:62">
      <c r="AK1122" s="46"/>
      <c r="AL1122" s="46"/>
      <c r="AM1122" s="46"/>
      <c r="AN1122" s="46"/>
      <c r="AO1122" s="46"/>
      <c r="AP1122" s="46"/>
      <c r="AQ1122" s="46"/>
      <c r="AR1122" s="46"/>
      <c r="AS1122" s="46"/>
      <c r="AT1122" s="46"/>
      <c r="AU1122" s="46"/>
      <c r="AV1122" s="46"/>
      <c r="AW1122" s="46"/>
      <c r="AX1122" s="46"/>
      <c r="AY1122" s="46"/>
      <c r="AZ1122" s="46"/>
      <c r="BA1122" s="46"/>
      <c r="BB1122" s="46"/>
      <c r="BC1122" s="46"/>
      <c r="BD1122" s="46"/>
      <c r="BE1122" s="46"/>
      <c r="BF1122" s="46"/>
      <c r="BG1122" s="46"/>
      <c r="BH1122" s="46"/>
      <c r="BI1122" s="46"/>
      <c r="BJ1122" s="46"/>
    </row>
    <row r="1123" spans="37:62">
      <c r="AK1123" s="46"/>
      <c r="AL1123" s="46"/>
      <c r="AM1123" s="46"/>
      <c r="AN1123" s="46"/>
      <c r="AO1123" s="46"/>
      <c r="AP1123" s="46"/>
      <c r="AQ1123" s="46"/>
      <c r="AR1123" s="46"/>
      <c r="AS1123" s="46"/>
      <c r="AT1123" s="46"/>
      <c r="AU1123" s="46"/>
      <c r="AV1123" s="46"/>
      <c r="AW1123" s="46"/>
      <c r="AX1123" s="46"/>
      <c r="AY1123" s="46"/>
      <c r="AZ1123" s="46"/>
      <c r="BA1123" s="46"/>
      <c r="BB1123" s="46"/>
      <c r="BC1123" s="46"/>
      <c r="BD1123" s="46"/>
      <c r="BE1123" s="46"/>
      <c r="BF1123" s="46"/>
      <c r="BG1123" s="46"/>
      <c r="BH1123" s="46"/>
      <c r="BI1123" s="46"/>
      <c r="BJ1123" s="46"/>
    </row>
    <row r="1124" spans="37:62">
      <c r="AK1124" s="46"/>
      <c r="AL1124" s="46"/>
      <c r="AM1124" s="46"/>
      <c r="AN1124" s="46"/>
      <c r="AO1124" s="46"/>
      <c r="AP1124" s="46"/>
      <c r="AQ1124" s="46"/>
      <c r="AR1124" s="46"/>
      <c r="AS1124" s="46"/>
      <c r="AT1124" s="46"/>
      <c r="AU1124" s="46"/>
      <c r="AV1124" s="46"/>
      <c r="AW1124" s="46"/>
      <c r="AX1124" s="46"/>
      <c r="AY1124" s="46"/>
      <c r="AZ1124" s="46"/>
      <c r="BA1124" s="46"/>
      <c r="BB1124" s="46"/>
      <c r="BC1124" s="46"/>
      <c r="BD1124" s="46"/>
      <c r="BE1124" s="46"/>
      <c r="BF1124" s="46"/>
      <c r="BG1124" s="46"/>
      <c r="BH1124" s="46"/>
      <c r="BI1124" s="46"/>
      <c r="BJ1124" s="46"/>
    </row>
    <row r="1125" spans="37:62">
      <c r="AK1125" s="46"/>
      <c r="AL1125" s="46"/>
      <c r="AM1125" s="46"/>
      <c r="AN1125" s="46"/>
      <c r="AO1125" s="46"/>
      <c r="AP1125" s="46"/>
      <c r="AQ1125" s="46"/>
      <c r="AR1125" s="46"/>
      <c r="AS1125" s="46"/>
      <c r="AT1125" s="46"/>
      <c r="AU1125" s="46"/>
      <c r="AV1125" s="46"/>
      <c r="AW1125" s="46"/>
      <c r="AX1125" s="46"/>
      <c r="AY1125" s="46"/>
      <c r="AZ1125" s="46"/>
      <c r="BA1125" s="46"/>
      <c r="BB1125" s="46"/>
      <c r="BC1125" s="46"/>
      <c r="BD1125" s="46"/>
      <c r="BE1125" s="46"/>
      <c r="BF1125" s="46"/>
      <c r="BG1125" s="46"/>
      <c r="BH1125" s="46"/>
      <c r="BI1125" s="46"/>
      <c r="BJ1125" s="46"/>
    </row>
    <row r="1126" spans="37:62">
      <c r="AK1126" s="46"/>
      <c r="AL1126" s="46"/>
      <c r="AM1126" s="46"/>
      <c r="AN1126" s="46"/>
      <c r="AO1126" s="46"/>
      <c r="AP1126" s="46"/>
      <c r="AQ1126" s="46"/>
      <c r="AR1126" s="46"/>
      <c r="AS1126" s="46"/>
      <c r="AT1126" s="46"/>
      <c r="AU1126" s="46"/>
      <c r="AV1126" s="46"/>
      <c r="AW1126" s="46"/>
      <c r="AX1126" s="46"/>
      <c r="AY1126" s="46"/>
      <c r="AZ1126" s="46"/>
      <c r="BA1126" s="46"/>
      <c r="BB1126" s="46"/>
      <c r="BC1126" s="46"/>
      <c r="BD1126" s="46"/>
      <c r="BE1126" s="46"/>
      <c r="BF1126" s="46"/>
      <c r="BG1126" s="46"/>
      <c r="BH1126" s="46"/>
      <c r="BI1126" s="46"/>
      <c r="BJ1126" s="46"/>
    </row>
    <row r="1127" spans="37:62">
      <c r="AK1127" s="46"/>
      <c r="AL1127" s="46"/>
      <c r="AM1127" s="46"/>
      <c r="AN1127" s="46"/>
      <c r="AO1127" s="46"/>
      <c r="AP1127" s="46"/>
      <c r="AQ1127" s="46"/>
      <c r="AR1127" s="46"/>
      <c r="AS1127" s="46"/>
      <c r="AT1127" s="46"/>
      <c r="AU1127" s="46"/>
      <c r="AV1127" s="46"/>
      <c r="AW1127" s="46"/>
      <c r="AX1127" s="46"/>
      <c r="AY1127" s="46"/>
      <c r="AZ1127" s="46"/>
      <c r="BA1127" s="46"/>
      <c r="BB1127" s="46"/>
      <c r="BC1127" s="46"/>
      <c r="BD1127" s="46"/>
      <c r="BE1127" s="46"/>
      <c r="BF1127" s="46"/>
      <c r="BG1127" s="46"/>
      <c r="BH1127" s="46"/>
      <c r="BI1127" s="46"/>
      <c r="BJ1127" s="46"/>
    </row>
    <row r="1128" spans="37:62">
      <c r="AK1128" s="46"/>
      <c r="AL1128" s="46"/>
      <c r="AM1128" s="46"/>
      <c r="AN1128" s="46"/>
      <c r="AO1128" s="46"/>
      <c r="AP1128" s="46"/>
      <c r="AQ1128" s="46"/>
      <c r="AR1128" s="46"/>
      <c r="AS1128" s="46"/>
      <c r="AT1128" s="46"/>
      <c r="AU1128" s="46"/>
      <c r="AV1128" s="46"/>
      <c r="AW1128" s="46"/>
      <c r="AX1128" s="46"/>
      <c r="AY1128" s="46"/>
      <c r="AZ1128" s="46"/>
      <c r="BA1128" s="46"/>
      <c r="BB1128" s="46"/>
      <c r="BC1128" s="46"/>
      <c r="BD1128" s="46"/>
      <c r="BE1128" s="46"/>
      <c r="BF1128" s="46"/>
      <c r="BG1128" s="46"/>
      <c r="BH1128" s="46"/>
      <c r="BI1128" s="46"/>
      <c r="BJ1128" s="46"/>
    </row>
    <row r="1129" spans="37:62">
      <c r="AK1129" s="46"/>
      <c r="AL1129" s="46"/>
      <c r="AM1129" s="46"/>
      <c r="AN1129" s="46"/>
      <c r="AO1129" s="46"/>
      <c r="AP1129" s="46"/>
      <c r="AQ1129" s="46"/>
      <c r="AR1129" s="46"/>
      <c r="AS1129" s="46"/>
      <c r="AT1129" s="46"/>
      <c r="AU1129" s="46"/>
      <c r="AV1129" s="46"/>
      <c r="AW1129" s="46"/>
      <c r="AX1129" s="46"/>
      <c r="AY1129" s="46"/>
      <c r="AZ1129" s="46"/>
      <c r="BA1129" s="46"/>
      <c r="BB1129" s="46"/>
      <c r="BC1129" s="46"/>
      <c r="BD1129" s="46"/>
      <c r="BE1129" s="46"/>
      <c r="BF1129" s="46"/>
      <c r="BG1129" s="46"/>
      <c r="BH1129" s="46"/>
      <c r="BI1129" s="46"/>
      <c r="BJ1129" s="46"/>
    </row>
    <row r="1130" spans="37:62">
      <c r="AK1130" s="46"/>
      <c r="AL1130" s="46"/>
      <c r="AM1130" s="46"/>
      <c r="AN1130" s="46"/>
      <c r="AO1130" s="46"/>
      <c r="AP1130" s="46"/>
      <c r="AQ1130" s="46"/>
      <c r="AR1130" s="46"/>
      <c r="AS1130" s="46"/>
      <c r="AT1130" s="46"/>
      <c r="AU1130" s="46"/>
      <c r="AV1130" s="46"/>
      <c r="AW1130" s="46"/>
      <c r="AX1130" s="46"/>
      <c r="AY1130" s="46"/>
      <c r="AZ1130" s="46"/>
      <c r="BA1130" s="46"/>
      <c r="BB1130" s="46"/>
      <c r="BC1130" s="46"/>
      <c r="BD1130" s="46"/>
      <c r="BE1130" s="46"/>
      <c r="BF1130" s="46"/>
      <c r="BG1130" s="46"/>
      <c r="BH1130" s="46"/>
      <c r="BI1130" s="46"/>
      <c r="BJ1130" s="46"/>
    </row>
    <row r="1131" spans="37:62">
      <c r="AK1131" s="46"/>
      <c r="AL1131" s="46"/>
      <c r="AM1131" s="46"/>
      <c r="AN1131" s="46"/>
      <c r="AO1131" s="46"/>
      <c r="AP1131" s="46"/>
      <c r="AQ1131" s="46"/>
      <c r="AR1131" s="46"/>
      <c r="AS1131" s="46"/>
      <c r="AT1131" s="46"/>
      <c r="AU1131" s="46"/>
      <c r="AV1131" s="46"/>
      <c r="AW1131" s="46"/>
      <c r="AX1131" s="46"/>
      <c r="AY1131" s="46"/>
      <c r="AZ1131" s="46"/>
      <c r="BA1131" s="46"/>
      <c r="BB1131" s="46"/>
      <c r="BC1131" s="46"/>
      <c r="BD1131" s="46"/>
      <c r="BE1131" s="46"/>
      <c r="BF1131" s="46"/>
      <c r="BG1131" s="46"/>
      <c r="BH1131" s="46"/>
      <c r="BI1131" s="46"/>
      <c r="BJ1131" s="46"/>
    </row>
    <row r="1132" spans="37:62">
      <c r="AK1132" s="46"/>
      <c r="AL1132" s="46"/>
      <c r="AM1132" s="46"/>
      <c r="AN1132" s="46"/>
      <c r="AO1132" s="46"/>
      <c r="AP1132" s="46"/>
      <c r="AQ1132" s="46"/>
      <c r="AR1132" s="46"/>
      <c r="AS1132" s="46"/>
      <c r="AT1132" s="46"/>
      <c r="AU1132" s="46"/>
      <c r="AV1132" s="46"/>
      <c r="AW1132" s="46"/>
      <c r="AX1132" s="46"/>
      <c r="AY1132" s="46"/>
      <c r="AZ1132" s="46"/>
      <c r="BA1132" s="46"/>
      <c r="BB1132" s="46"/>
      <c r="BC1132" s="46"/>
      <c r="BD1132" s="46"/>
      <c r="BE1132" s="46"/>
      <c r="BF1132" s="46"/>
      <c r="BG1132" s="46"/>
      <c r="BH1132" s="46"/>
      <c r="BI1132" s="46"/>
      <c r="BJ1132" s="46"/>
    </row>
    <row r="1133" spans="37:62">
      <c r="AK1133" s="46"/>
      <c r="AL1133" s="46"/>
      <c r="AM1133" s="46"/>
      <c r="AN1133" s="46"/>
      <c r="AO1133" s="46"/>
      <c r="AP1133" s="46"/>
      <c r="AQ1133" s="46"/>
      <c r="AR1133" s="46"/>
      <c r="AS1133" s="46"/>
      <c r="AT1133" s="46"/>
      <c r="AU1133" s="46"/>
      <c r="AV1133" s="46"/>
      <c r="AW1133" s="46"/>
      <c r="AX1133" s="46"/>
      <c r="AY1133" s="46"/>
      <c r="AZ1133" s="46"/>
      <c r="BA1133" s="46"/>
      <c r="BB1133" s="46"/>
      <c r="BC1133" s="46"/>
      <c r="BD1133" s="46"/>
      <c r="BE1133" s="46"/>
      <c r="BF1133" s="46"/>
      <c r="BG1133" s="46"/>
      <c r="BH1133" s="46"/>
      <c r="BI1133" s="46"/>
      <c r="BJ1133" s="46"/>
    </row>
    <row r="1134" spans="37:62">
      <c r="AK1134" s="46"/>
      <c r="AL1134" s="46"/>
      <c r="AM1134" s="46"/>
      <c r="AN1134" s="46"/>
      <c r="AO1134" s="46"/>
      <c r="AP1134" s="46"/>
      <c r="AQ1134" s="46"/>
      <c r="AR1134" s="46"/>
      <c r="AS1134" s="46"/>
      <c r="AT1134" s="46"/>
      <c r="AU1134" s="46"/>
      <c r="AV1134" s="46"/>
      <c r="AW1134" s="46"/>
      <c r="AX1134" s="46"/>
      <c r="AY1134" s="46"/>
      <c r="AZ1134" s="46"/>
      <c r="BA1134" s="46"/>
      <c r="BB1134" s="46"/>
      <c r="BC1134" s="46"/>
      <c r="BD1134" s="46"/>
      <c r="BE1134" s="46"/>
      <c r="BF1134" s="46"/>
      <c r="BG1134" s="46"/>
      <c r="BH1134" s="46"/>
      <c r="BI1134" s="46"/>
      <c r="BJ1134" s="46"/>
    </row>
    <row r="1135" spans="37:62">
      <c r="AK1135" s="46"/>
      <c r="AL1135" s="46"/>
      <c r="AM1135" s="46"/>
      <c r="AN1135" s="46"/>
      <c r="AO1135" s="46"/>
      <c r="AP1135" s="46"/>
      <c r="AQ1135" s="46"/>
      <c r="AR1135" s="46"/>
      <c r="AS1135" s="46"/>
      <c r="AT1135" s="46"/>
      <c r="AU1135" s="46"/>
      <c r="AV1135" s="46"/>
      <c r="AW1135" s="46"/>
      <c r="AX1135" s="46"/>
      <c r="AY1135" s="46"/>
      <c r="AZ1135" s="46"/>
      <c r="BA1135" s="46"/>
      <c r="BB1135" s="46"/>
      <c r="BC1135" s="46"/>
      <c r="BD1135" s="46"/>
      <c r="BE1135" s="46"/>
      <c r="BF1135" s="46"/>
      <c r="BG1135" s="46"/>
      <c r="BH1135" s="46"/>
      <c r="BI1135" s="46"/>
      <c r="BJ1135" s="46"/>
    </row>
    <row r="1136" spans="37:62">
      <c r="AK1136" s="46"/>
      <c r="AL1136" s="46"/>
      <c r="AM1136" s="46"/>
      <c r="AN1136" s="46"/>
      <c r="AO1136" s="46"/>
      <c r="AP1136" s="46"/>
      <c r="AQ1136" s="46"/>
      <c r="AR1136" s="46"/>
      <c r="AS1136" s="46"/>
      <c r="AT1136" s="46"/>
      <c r="AU1136" s="46"/>
      <c r="AV1136" s="46"/>
      <c r="AW1136" s="46"/>
      <c r="AX1136" s="46"/>
      <c r="AY1136" s="46"/>
      <c r="AZ1136" s="46"/>
      <c r="BA1136" s="46"/>
      <c r="BB1136" s="46"/>
      <c r="BC1136" s="46"/>
      <c r="BD1136" s="46"/>
      <c r="BE1136" s="46"/>
      <c r="BF1136" s="46"/>
      <c r="BG1136" s="46"/>
      <c r="BH1136" s="46"/>
      <c r="BI1136" s="46"/>
      <c r="BJ1136" s="46"/>
    </row>
    <row r="1137" spans="37:62">
      <c r="AK1137" s="46"/>
      <c r="AL1137" s="46"/>
      <c r="AM1137" s="46"/>
      <c r="AN1137" s="46"/>
      <c r="AO1137" s="46"/>
      <c r="AP1137" s="46"/>
      <c r="AQ1137" s="46"/>
      <c r="AR1137" s="46"/>
      <c r="AS1137" s="46"/>
      <c r="AT1137" s="46"/>
      <c r="AU1137" s="46"/>
      <c r="AV1137" s="46"/>
      <c r="AW1137" s="46"/>
      <c r="AX1137" s="46"/>
      <c r="AY1137" s="46"/>
      <c r="AZ1137" s="46"/>
      <c r="BA1137" s="46"/>
      <c r="BB1137" s="46"/>
      <c r="BC1137" s="46"/>
      <c r="BD1137" s="46"/>
      <c r="BE1137" s="46"/>
      <c r="BF1137" s="46"/>
      <c r="BG1137" s="46"/>
      <c r="BH1137" s="46"/>
      <c r="BI1137" s="46"/>
      <c r="BJ1137" s="46"/>
    </row>
    <row r="1138" spans="37:62">
      <c r="AK1138" s="46"/>
      <c r="AL1138" s="46"/>
      <c r="AM1138" s="46"/>
      <c r="AN1138" s="46"/>
      <c r="AO1138" s="46"/>
      <c r="AP1138" s="46"/>
      <c r="AQ1138" s="46"/>
      <c r="AR1138" s="46"/>
      <c r="AS1138" s="46"/>
      <c r="AT1138" s="46"/>
      <c r="AU1138" s="46"/>
      <c r="AV1138" s="46"/>
      <c r="AW1138" s="46"/>
      <c r="AX1138" s="46"/>
      <c r="AY1138" s="46"/>
      <c r="AZ1138" s="46"/>
      <c r="BA1138" s="46"/>
      <c r="BB1138" s="46"/>
      <c r="BC1138" s="46"/>
      <c r="BD1138" s="46"/>
      <c r="BE1138" s="46"/>
      <c r="BF1138" s="46"/>
      <c r="BG1138" s="46"/>
      <c r="BH1138" s="46"/>
      <c r="BI1138" s="46"/>
      <c r="BJ1138" s="46"/>
    </row>
    <row r="1139" spans="37:62">
      <c r="AK1139" s="46"/>
      <c r="AL1139" s="46"/>
      <c r="AM1139" s="46"/>
      <c r="AN1139" s="46"/>
      <c r="AO1139" s="46"/>
      <c r="AP1139" s="46"/>
      <c r="AQ1139" s="46"/>
      <c r="AR1139" s="46"/>
      <c r="AS1139" s="46"/>
      <c r="AT1139" s="46"/>
      <c r="AU1139" s="46"/>
      <c r="AV1139" s="46"/>
      <c r="AW1139" s="46"/>
      <c r="AX1139" s="46"/>
      <c r="AY1139" s="46"/>
      <c r="AZ1139" s="46"/>
      <c r="BA1139" s="46"/>
      <c r="BB1139" s="46"/>
      <c r="BC1139" s="46"/>
      <c r="BD1139" s="46"/>
      <c r="BE1139" s="46"/>
      <c r="BF1139" s="46"/>
      <c r="BG1139" s="46"/>
      <c r="BH1139" s="46"/>
      <c r="BI1139" s="46"/>
      <c r="BJ1139" s="46"/>
    </row>
    <row r="1140" spans="37:62">
      <c r="AK1140" s="46"/>
      <c r="AL1140" s="46"/>
      <c r="AM1140" s="46"/>
      <c r="AN1140" s="46"/>
      <c r="AO1140" s="46"/>
      <c r="AP1140" s="46"/>
      <c r="AQ1140" s="46"/>
      <c r="AR1140" s="46"/>
      <c r="AS1140" s="46"/>
      <c r="AT1140" s="46"/>
      <c r="AU1140" s="46"/>
      <c r="AV1140" s="46"/>
      <c r="AW1140" s="46"/>
      <c r="AX1140" s="46"/>
      <c r="AY1140" s="46"/>
      <c r="AZ1140" s="46"/>
      <c r="BA1140" s="46"/>
      <c r="BB1140" s="46"/>
      <c r="BC1140" s="46"/>
      <c r="BD1140" s="46"/>
      <c r="BE1140" s="46"/>
      <c r="BF1140" s="46"/>
      <c r="BG1140" s="46"/>
      <c r="BH1140" s="46"/>
      <c r="BI1140" s="46"/>
      <c r="BJ1140" s="46"/>
    </row>
    <row r="1141" spans="37:62">
      <c r="AK1141" s="46"/>
      <c r="AL1141" s="46"/>
      <c r="AM1141" s="46"/>
      <c r="AN1141" s="46"/>
      <c r="AO1141" s="46"/>
      <c r="AP1141" s="46"/>
      <c r="AQ1141" s="46"/>
      <c r="AR1141" s="46"/>
      <c r="AS1141" s="46"/>
      <c r="AT1141" s="46"/>
      <c r="AU1141" s="46"/>
      <c r="AV1141" s="46"/>
      <c r="AW1141" s="46"/>
      <c r="AX1141" s="46"/>
      <c r="AY1141" s="46"/>
      <c r="AZ1141" s="46"/>
      <c r="BA1141" s="46"/>
      <c r="BB1141" s="46"/>
      <c r="BC1141" s="46"/>
      <c r="BD1141" s="46"/>
      <c r="BE1141" s="46"/>
      <c r="BF1141" s="46"/>
      <c r="BG1141" s="46"/>
      <c r="BH1141" s="46"/>
      <c r="BI1141" s="46"/>
      <c r="BJ1141" s="46"/>
    </row>
    <row r="1142" spans="37:62">
      <c r="AK1142" s="46"/>
      <c r="AL1142" s="46"/>
      <c r="AM1142" s="46"/>
      <c r="AN1142" s="46"/>
      <c r="AO1142" s="46"/>
      <c r="AP1142" s="46"/>
      <c r="AQ1142" s="46"/>
      <c r="AR1142" s="46"/>
      <c r="AS1142" s="46"/>
      <c r="AT1142" s="46"/>
      <c r="AU1142" s="46"/>
      <c r="AV1142" s="46"/>
      <c r="AW1142" s="46"/>
      <c r="AX1142" s="46"/>
      <c r="AY1142" s="46"/>
      <c r="AZ1142" s="46"/>
      <c r="BA1142" s="46"/>
      <c r="BB1142" s="46"/>
      <c r="BC1142" s="46"/>
      <c r="BD1142" s="46"/>
      <c r="BE1142" s="46"/>
      <c r="BF1142" s="46"/>
      <c r="BG1142" s="46"/>
      <c r="BH1142" s="46"/>
      <c r="BI1142" s="46"/>
      <c r="BJ1142" s="46"/>
    </row>
    <row r="1143" spans="37:62">
      <c r="AK1143" s="46"/>
      <c r="AL1143" s="46"/>
      <c r="AM1143" s="46"/>
      <c r="AN1143" s="46"/>
      <c r="AO1143" s="46"/>
      <c r="AP1143" s="46"/>
      <c r="AQ1143" s="46"/>
      <c r="AR1143" s="46"/>
      <c r="AS1143" s="46"/>
      <c r="AT1143" s="46"/>
      <c r="AU1143" s="46"/>
      <c r="AV1143" s="46"/>
      <c r="AW1143" s="46"/>
      <c r="AX1143" s="46"/>
      <c r="AY1143" s="46"/>
      <c r="AZ1143" s="46"/>
      <c r="BA1143" s="46"/>
      <c r="BB1143" s="46"/>
      <c r="BC1143" s="46"/>
      <c r="BD1143" s="46"/>
      <c r="BE1143" s="46"/>
      <c r="BF1143" s="46"/>
      <c r="BG1143" s="46"/>
      <c r="BH1143" s="46"/>
      <c r="BI1143" s="46"/>
      <c r="BJ1143" s="46"/>
    </row>
    <row r="1144" spans="37:62">
      <c r="AK1144" s="46"/>
      <c r="AL1144" s="46"/>
      <c r="AM1144" s="46"/>
      <c r="AN1144" s="46"/>
      <c r="AO1144" s="46"/>
      <c r="AP1144" s="46"/>
      <c r="AQ1144" s="46"/>
      <c r="AR1144" s="46"/>
      <c r="AS1144" s="46"/>
      <c r="AT1144" s="46"/>
      <c r="AU1144" s="46"/>
      <c r="AV1144" s="46"/>
      <c r="AW1144" s="46"/>
      <c r="AX1144" s="46"/>
      <c r="AY1144" s="46"/>
      <c r="AZ1144" s="46"/>
      <c r="BA1144" s="46"/>
      <c r="BB1144" s="46"/>
      <c r="BC1144" s="46"/>
      <c r="BD1144" s="46"/>
      <c r="BE1144" s="46"/>
      <c r="BF1144" s="46"/>
      <c r="BG1144" s="46"/>
      <c r="BH1144" s="46"/>
      <c r="BI1144" s="46"/>
      <c r="BJ1144" s="46"/>
    </row>
    <row r="1145" spans="37:62">
      <c r="AK1145" s="46"/>
      <c r="AL1145" s="46"/>
      <c r="AM1145" s="46"/>
      <c r="AN1145" s="46"/>
      <c r="AO1145" s="46"/>
      <c r="AP1145" s="46"/>
      <c r="AQ1145" s="46"/>
      <c r="AR1145" s="46"/>
      <c r="AS1145" s="46"/>
      <c r="AT1145" s="46"/>
      <c r="AU1145" s="46"/>
      <c r="AV1145" s="46"/>
      <c r="AW1145" s="46"/>
      <c r="AX1145" s="46"/>
      <c r="AY1145" s="46"/>
      <c r="AZ1145" s="46"/>
      <c r="BA1145" s="46"/>
      <c r="BB1145" s="46"/>
      <c r="BC1145" s="46"/>
      <c r="BD1145" s="46"/>
      <c r="BE1145" s="46"/>
      <c r="BF1145" s="46"/>
      <c r="BG1145" s="46"/>
      <c r="BH1145" s="46"/>
      <c r="BI1145" s="46"/>
      <c r="BJ1145" s="46"/>
    </row>
    <row r="1146" spans="37:62">
      <c r="AK1146" s="46"/>
      <c r="AL1146" s="46"/>
      <c r="AM1146" s="46"/>
      <c r="AN1146" s="46"/>
      <c r="AO1146" s="46"/>
      <c r="AP1146" s="46"/>
      <c r="AQ1146" s="46"/>
      <c r="AR1146" s="46"/>
      <c r="AS1146" s="46"/>
      <c r="AT1146" s="46"/>
      <c r="AU1146" s="46"/>
      <c r="AV1146" s="46"/>
      <c r="AW1146" s="46"/>
      <c r="AX1146" s="46"/>
      <c r="AY1146" s="46"/>
      <c r="AZ1146" s="46"/>
      <c r="BA1146" s="46"/>
      <c r="BB1146" s="46"/>
      <c r="BC1146" s="46"/>
      <c r="BD1146" s="46"/>
      <c r="BE1146" s="46"/>
      <c r="BF1146" s="46"/>
      <c r="BG1146" s="46"/>
      <c r="BH1146" s="46"/>
      <c r="BI1146" s="46"/>
      <c r="BJ1146" s="46"/>
    </row>
    <row r="1147" spans="37:62">
      <c r="AK1147" s="46"/>
      <c r="AL1147" s="46"/>
      <c r="AM1147" s="46"/>
      <c r="AN1147" s="46"/>
      <c r="AO1147" s="46"/>
      <c r="AP1147" s="46"/>
      <c r="AQ1147" s="46"/>
      <c r="AR1147" s="46"/>
      <c r="AS1147" s="46"/>
      <c r="AT1147" s="46"/>
      <c r="AU1147" s="46"/>
      <c r="AV1147" s="46"/>
      <c r="AW1147" s="46"/>
      <c r="AX1147" s="46"/>
      <c r="AY1147" s="46"/>
      <c r="AZ1147" s="46"/>
      <c r="BA1147" s="46"/>
      <c r="BB1147" s="46"/>
      <c r="BC1147" s="46"/>
      <c r="BD1147" s="46"/>
      <c r="BE1147" s="46"/>
      <c r="BF1147" s="46"/>
      <c r="BG1147" s="46"/>
      <c r="BH1147" s="46"/>
      <c r="BI1147" s="46"/>
      <c r="BJ1147" s="46"/>
    </row>
    <row r="1148" spans="37:62">
      <c r="AK1148" s="46"/>
      <c r="AL1148" s="46"/>
      <c r="AM1148" s="46"/>
      <c r="AN1148" s="46"/>
      <c r="AO1148" s="46"/>
      <c r="AP1148" s="46"/>
      <c r="AQ1148" s="46"/>
      <c r="AR1148" s="46"/>
      <c r="AS1148" s="46"/>
      <c r="AT1148" s="46"/>
      <c r="AU1148" s="46"/>
      <c r="AV1148" s="46"/>
      <c r="AW1148" s="46"/>
      <c r="AX1148" s="46"/>
      <c r="AY1148" s="46"/>
      <c r="AZ1148" s="46"/>
      <c r="BA1148" s="46"/>
      <c r="BB1148" s="46"/>
      <c r="BC1148" s="46"/>
      <c r="BD1148" s="46"/>
      <c r="BE1148" s="46"/>
      <c r="BF1148" s="46"/>
      <c r="BG1148" s="46"/>
      <c r="BH1148" s="46"/>
      <c r="BI1148" s="46"/>
      <c r="BJ1148" s="46"/>
    </row>
    <row r="1149" spans="37:62">
      <c r="AK1149" s="46"/>
      <c r="AL1149" s="46"/>
      <c r="AM1149" s="46"/>
      <c r="AN1149" s="46"/>
      <c r="AO1149" s="46"/>
      <c r="AP1149" s="46"/>
      <c r="AQ1149" s="46"/>
      <c r="AR1149" s="46"/>
      <c r="AS1149" s="46"/>
      <c r="AT1149" s="46"/>
      <c r="AU1149" s="46"/>
      <c r="AV1149" s="46"/>
      <c r="AW1149" s="46"/>
      <c r="AX1149" s="46"/>
      <c r="AY1149" s="46"/>
      <c r="AZ1149" s="46"/>
      <c r="BA1149" s="46"/>
      <c r="BB1149" s="46"/>
      <c r="BC1149" s="46"/>
      <c r="BD1149" s="46"/>
      <c r="BE1149" s="46"/>
      <c r="BF1149" s="46"/>
      <c r="BG1149" s="46"/>
      <c r="BH1149" s="46"/>
      <c r="BI1149" s="46"/>
      <c r="BJ1149" s="46"/>
    </row>
    <row r="1150" spans="37:62">
      <c r="AK1150" s="46"/>
      <c r="AL1150" s="46"/>
      <c r="AM1150" s="46"/>
      <c r="AN1150" s="46"/>
      <c r="AO1150" s="46"/>
      <c r="AP1150" s="46"/>
      <c r="AQ1150" s="46"/>
      <c r="AR1150" s="46"/>
      <c r="AS1150" s="46"/>
      <c r="AT1150" s="46"/>
      <c r="AU1150" s="46"/>
      <c r="AV1150" s="46"/>
      <c r="AW1150" s="46"/>
      <c r="AX1150" s="46"/>
      <c r="AY1150" s="46"/>
      <c r="AZ1150" s="46"/>
      <c r="BA1150" s="46"/>
      <c r="BB1150" s="46"/>
      <c r="BC1150" s="46"/>
      <c r="BD1150" s="46"/>
      <c r="BE1150" s="46"/>
      <c r="BF1150" s="46"/>
      <c r="BG1150" s="46"/>
      <c r="BH1150" s="46"/>
      <c r="BI1150" s="46"/>
      <c r="BJ1150" s="46"/>
    </row>
    <row r="1151" spans="37:62">
      <c r="AK1151" s="46"/>
      <c r="AL1151" s="46"/>
      <c r="AM1151" s="46"/>
      <c r="AN1151" s="46"/>
      <c r="AO1151" s="46"/>
      <c r="AP1151" s="46"/>
      <c r="AQ1151" s="46"/>
      <c r="AR1151" s="46"/>
      <c r="AS1151" s="46"/>
      <c r="AT1151" s="46"/>
      <c r="AU1151" s="46"/>
      <c r="AV1151" s="46"/>
      <c r="AW1151" s="46"/>
      <c r="AX1151" s="46"/>
      <c r="AY1151" s="46"/>
      <c r="AZ1151" s="46"/>
      <c r="BA1151" s="46"/>
      <c r="BB1151" s="46"/>
      <c r="BC1151" s="46"/>
      <c r="BD1151" s="46"/>
      <c r="BE1151" s="46"/>
      <c r="BF1151" s="46"/>
      <c r="BG1151" s="46"/>
      <c r="BH1151" s="46"/>
      <c r="BI1151" s="46"/>
      <c r="BJ1151" s="46"/>
    </row>
    <row r="1152" spans="37:62">
      <c r="AK1152" s="46"/>
      <c r="AL1152" s="46"/>
      <c r="AM1152" s="46"/>
      <c r="AN1152" s="46"/>
      <c r="AO1152" s="46"/>
      <c r="AP1152" s="46"/>
      <c r="AQ1152" s="46"/>
      <c r="AR1152" s="46"/>
      <c r="AS1152" s="46"/>
      <c r="AT1152" s="46"/>
      <c r="AU1152" s="46"/>
      <c r="AV1152" s="46"/>
      <c r="AW1152" s="46"/>
      <c r="AX1152" s="46"/>
      <c r="AY1152" s="46"/>
      <c r="AZ1152" s="46"/>
      <c r="BA1152" s="46"/>
      <c r="BB1152" s="46"/>
      <c r="BC1152" s="46"/>
      <c r="BD1152" s="46"/>
      <c r="BE1152" s="46"/>
      <c r="BF1152" s="46"/>
      <c r="BG1152" s="46"/>
      <c r="BH1152" s="46"/>
      <c r="BI1152" s="46"/>
      <c r="BJ1152" s="46"/>
    </row>
    <row r="1153" spans="37:62">
      <c r="AK1153" s="46"/>
      <c r="AL1153" s="46"/>
      <c r="AM1153" s="46"/>
      <c r="AN1153" s="46"/>
      <c r="AO1153" s="46"/>
      <c r="AP1153" s="46"/>
      <c r="AQ1153" s="46"/>
      <c r="AR1153" s="46"/>
      <c r="AS1153" s="46"/>
      <c r="AT1153" s="46"/>
      <c r="AU1153" s="46"/>
      <c r="AV1153" s="46"/>
      <c r="AW1153" s="46"/>
      <c r="AX1153" s="46"/>
      <c r="AY1153" s="46"/>
      <c r="AZ1153" s="46"/>
      <c r="BA1153" s="46"/>
      <c r="BB1153" s="46"/>
      <c r="BC1153" s="46"/>
      <c r="BD1153" s="46"/>
      <c r="BE1153" s="46"/>
      <c r="BF1153" s="46"/>
      <c r="BG1153" s="46"/>
      <c r="BH1153" s="46"/>
      <c r="BI1153" s="46"/>
      <c r="BJ1153" s="46"/>
    </row>
    <row r="1154" spans="37:62">
      <c r="AK1154" s="46"/>
      <c r="AL1154" s="46"/>
      <c r="AM1154" s="46"/>
      <c r="AN1154" s="46"/>
      <c r="AO1154" s="46"/>
      <c r="AP1154" s="46"/>
      <c r="AQ1154" s="46"/>
      <c r="AR1154" s="46"/>
      <c r="AS1154" s="46"/>
      <c r="AT1154" s="46"/>
      <c r="AU1154" s="46"/>
      <c r="AV1154" s="46"/>
      <c r="AW1154" s="46"/>
      <c r="AX1154" s="46"/>
      <c r="AY1154" s="46"/>
      <c r="AZ1154" s="46"/>
      <c r="BA1154" s="46"/>
      <c r="BB1154" s="46"/>
      <c r="BC1154" s="46"/>
      <c r="BD1154" s="46"/>
      <c r="BE1154" s="46"/>
      <c r="BF1154" s="46"/>
      <c r="BG1154" s="46"/>
      <c r="BH1154" s="46"/>
      <c r="BI1154" s="46"/>
      <c r="BJ1154" s="46"/>
    </row>
    <row r="1155" spans="37:62">
      <c r="AK1155" s="46"/>
      <c r="AL1155" s="46"/>
      <c r="AM1155" s="46"/>
      <c r="AN1155" s="46"/>
      <c r="AO1155" s="46"/>
      <c r="AP1155" s="46"/>
      <c r="AQ1155" s="46"/>
      <c r="AR1155" s="46"/>
      <c r="AS1155" s="46"/>
      <c r="AT1155" s="46"/>
      <c r="AU1155" s="46"/>
      <c r="AV1155" s="46"/>
      <c r="AW1155" s="46"/>
      <c r="AX1155" s="46"/>
      <c r="AY1155" s="46"/>
      <c r="AZ1155" s="46"/>
      <c r="BA1155" s="46"/>
      <c r="BB1155" s="46"/>
      <c r="BC1155" s="46"/>
      <c r="BD1155" s="46"/>
      <c r="BE1155" s="46"/>
      <c r="BF1155" s="46"/>
      <c r="BG1155" s="46"/>
      <c r="BH1155" s="46"/>
      <c r="BI1155" s="46"/>
      <c r="BJ1155" s="46"/>
    </row>
    <row r="1156" spans="37:62">
      <c r="AK1156" s="46"/>
      <c r="AL1156" s="46"/>
      <c r="AM1156" s="46"/>
      <c r="AN1156" s="46"/>
      <c r="AO1156" s="46"/>
      <c r="AP1156" s="46"/>
      <c r="AQ1156" s="46"/>
      <c r="AR1156" s="46"/>
      <c r="AS1156" s="46"/>
      <c r="AT1156" s="46"/>
      <c r="AU1156" s="46"/>
      <c r="AV1156" s="46"/>
      <c r="AW1156" s="46"/>
      <c r="AX1156" s="46"/>
      <c r="AY1156" s="46"/>
      <c r="AZ1156" s="46"/>
      <c r="BA1156" s="46"/>
      <c r="BB1156" s="46"/>
      <c r="BC1156" s="46"/>
      <c r="BD1156" s="46"/>
      <c r="BE1156" s="46"/>
      <c r="BF1156" s="46"/>
      <c r="BG1156" s="46"/>
      <c r="BH1156" s="46"/>
      <c r="BI1156" s="46"/>
      <c r="BJ1156" s="46"/>
    </row>
    <row r="1157" spans="37:62">
      <c r="AK1157" s="46"/>
      <c r="AL1157" s="46"/>
      <c r="AM1157" s="46"/>
      <c r="AN1157" s="46"/>
      <c r="AO1157" s="46"/>
      <c r="AP1157" s="46"/>
      <c r="AQ1157" s="46"/>
      <c r="AR1157" s="46"/>
      <c r="AS1157" s="46"/>
      <c r="AT1157" s="46"/>
      <c r="AU1157" s="46"/>
      <c r="AV1157" s="46"/>
      <c r="AW1157" s="46"/>
      <c r="AX1157" s="46"/>
      <c r="AY1157" s="46"/>
      <c r="AZ1157" s="46"/>
      <c r="BA1157" s="46"/>
      <c r="BB1157" s="46"/>
      <c r="BC1157" s="46"/>
      <c r="BD1157" s="46"/>
      <c r="BE1157" s="46"/>
      <c r="BF1157" s="46"/>
      <c r="BG1157" s="46"/>
      <c r="BH1157" s="46"/>
      <c r="BI1157" s="46"/>
      <c r="BJ1157" s="46"/>
    </row>
    <row r="1158" spans="37:62">
      <c r="AK1158" s="46"/>
      <c r="AL1158" s="46"/>
      <c r="AM1158" s="46"/>
      <c r="AN1158" s="46"/>
      <c r="AO1158" s="46"/>
      <c r="AP1158" s="46"/>
      <c r="AQ1158" s="46"/>
      <c r="AR1158" s="46"/>
      <c r="AS1158" s="46"/>
      <c r="AT1158" s="46"/>
      <c r="AU1158" s="46"/>
      <c r="AV1158" s="46"/>
      <c r="AW1158" s="46"/>
      <c r="AX1158" s="46"/>
      <c r="AY1158" s="46"/>
      <c r="AZ1158" s="46"/>
      <c r="BA1158" s="46"/>
      <c r="BB1158" s="46"/>
      <c r="BC1158" s="46"/>
      <c r="BD1158" s="46"/>
      <c r="BE1158" s="46"/>
      <c r="BF1158" s="46"/>
      <c r="BG1158" s="46"/>
      <c r="BH1158" s="46"/>
      <c r="BI1158" s="46"/>
      <c r="BJ1158" s="46"/>
    </row>
    <row r="1159" spans="37:62">
      <c r="AK1159" s="46"/>
      <c r="AL1159" s="46"/>
      <c r="AM1159" s="46"/>
      <c r="AN1159" s="46"/>
      <c r="AO1159" s="46"/>
      <c r="AP1159" s="46"/>
      <c r="AQ1159" s="46"/>
      <c r="AR1159" s="46"/>
      <c r="AS1159" s="46"/>
      <c r="AT1159" s="46"/>
      <c r="AU1159" s="46"/>
      <c r="AV1159" s="46"/>
      <c r="AW1159" s="46"/>
      <c r="AX1159" s="46"/>
      <c r="AY1159" s="46"/>
      <c r="AZ1159" s="46"/>
      <c r="BA1159" s="46"/>
      <c r="BB1159" s="46"/>
      <c r="BC1159" s="46"/>
      <c r="BD1159" s="46"/>
      <c r="BE1159" s="46"/>
      <c r="BF1159" s="46"/>
      <c r="BG1159" s="46"/>
      <c r="BH1159" s="46"/>
      <c r="BI1159" s="46"/>
      <c r="BJ1159" s="46"/>
    </row>
    <row r="1160" spans="37:62">
      <c r="AK1160" s="46"/>
      <c r="AL1160" s="46"/>
      <c r="AM1160" s="46"/>
      <c r="AN1160" s="46"/>
      <c r="AO1160" s="46"/>
      <c r="AP1160" s="46"/>
      <c r="AQ1160" s="46"/>
      <c r="AR1160" s="46"/>
      <c r="AS1160" s="46"/>
      <c r="AT1160" s="46"/>
      <c r="AU1160" s="46"/>
      <c r="AV1160" s="46"/>
      <c r="AW1160" s="46"/>
      <c r="AX1160" s="46"/>
      <c r="AY1160" s="46"/>
      <c r="AZ1160" s="46"/>
      <c r="BA1160" s="46"/>
      <c r="BB1160" s="46"/>
      <c r="BC1160" s="46"/>
      <c r="BD1160" s="46"/>
      <c r="BE1160" s="46"/>
      <c r="BF1160" s="46"/>
      <c r="BG1160" s="46"/>
      <c r="BH1160" s="46"/>
      <c r="BI1160" s="46"/>
      <c r="BJ1160" s="46"/>
    </row>
    <row r="1161" spans="37:62">
      <c r="AK1161" s="46"/>
      <c r="AL1161" s="46"/>
      <c r="AM1161" s="46"/>
      <c r="AN1161" s="46"/>
      <c r="AO1161" s="46"/>
      <c r="AP1161" s="46"/>
      <c r="AQ1161" s="46"/>
      <c r="AR1161" s="46"/>
      <c r="AS1161" s="46"/>
      <c r="AT1161" s="46"/>
      <c r="AU1161" s="46"/>
      <c r="AV1161" s="46"/>
      <c r="AW1161" s="46"/>
      <c r="AX1161" s="46"/>
      <c r="AY1161" s="46"/>
      <c r="AZ1161" s="46"/>
      <c r="BA1161" s="46"/>
      <c r="BB1161" s="46"/>
      <c r="BC1161" s="46"/>
      <c r="BD1161" s="46"/>
      <c r="BE1161" s="46"/>
      <c r="BF1161" s="46"/>
      <c r="BG1161" s="46"/>
      <c r="BH1161" s="46"/>
      <c r="BI1161" s="46"/>
      <c r="BJ1161" s="46"/>
    </row>
    <row r="1162" spans="37:62">
      <c r="AK1162" s="46"/>
      <c r="AL1162" s="46"/>
      <c r="AM1162" s="46"/>
      <c r="AN1162" s="46"/>
      <c r="AO1162" s="46"/>
      <c r="AP1162" s="46"/>
      <c r="AQ1162" s="46"/>
      <c r="AR1162" s="46"/>
      <c r="AS1162" s="46"/>
      <c r="AT1162" s="46"/>
      <c r="AU1162" s="46"/>
      <c r="AV1162" s="46"/>
      <c r="AW1162" s="46"/>
      <c r="AX1162" s="46"/>
      <c r="AY1162" s="46"/>
      <c r="AZ1162" s="46"/>
      <c r="BA1162" s="46"/>
      <c r="BB1162" s="46"/>
      <c r="BC1162" s="46"/>
      <c r="BD1162" s="46"/>
      <c r="BE1162" s="46"/>
      <c r="BF1162" s="46"/>
      <c r="BG1162" s="46"/>
      <c r="BH1162" s="46"/>
      <c r="BI1162" s="46"/>
      <c r="BJ1162" s="46"/>
    </row>
    <row r="1163" spans="37:62">
      <c r="AK1163" s="46"/>
      <c r="AL1163" s="46"/>
      <c r="AM1163" s="46"/>
      <c r="AN1163" s="46"/>
      <c r="AO1163" s="46"/>
      <c r="AP1163" s="46"/>
      <c r="AQ1163" s="46"/>
      <c r="AR1163" s="46"/>
      <c r="AS1163" s="46"/>
      <c r="AT1163" s="46"/>
      <c r="AU1163" s="46"/>
      <c r="AV1163" s="46"/>
      <c r="AW1163" s="46"/>
      <c r="AX1163" s="46"/>
      <c r="AY1163" s="46"/>
      <c r="AZ1163" s="46"/>
      <c r="BA1163" s="46"/>
      <c r="BB1163" s="46"/>
      <c r="BC1163" s="46"/>
      <c r="BD1163" s="46"/>
      <c r="BE1163" s="46"/>
      <c r="BF1163" s="46"/>
      <c r="BG1163" s="46"/>
      <c r="BH1163" s="46"/>
      <c r="BI1163" s="46"/>
      <c r="BJ1163" s="46"/>
    </row>
    <row r="1164" spans="37:62">
      <c r="AK1164" s="46"/>
      <c r="AL1164" s="46"/>
      <c r="AM1164" s="46"/>
      <c r="AN1164" s="46"/>
      <c r="AO1164" s="46"/>
      <c r="AP1164" s="46"/>
      <c r="AQ1164" s="46"/>
      <c r="AR1164" s="46"/>
      <c r="AS1164" s="46"/>
      <c r="AT1164" s="46"/>
      <c r="AU1164" s="46"/>
      <c r="AV1164" s="46"/>
      <c r="AW1164" s="46"/>
      <c r="AX1164" s="46"/>
      <c r="AY1164" s="46"/>
      <c r="AZ1164" s="46"/>
      <c r="BA1164" s="46"/>
      <c r="BB1164" s="46"/>
      <c r="BC1164" s="46"/>
      <c r="BD1164" s="46"/>
      <c r="BE1164" s="46"/>
      <c r="BF1164" s="46"/>
      <c r="BG1164" s="46"/>
      <c r="BH1164" s="46"/>
      <c r="BI1164" s="46"/>
      <c r="BJ1164" s="46"/>
    </row>
    <row r="1165" spans="37:62">
      <c r="AK1165" s="46"/>
      <c r="AL1165" s="46"/>
      <c r="AM1165" s="46"/>
      <c r="AN1165" s="46"/>
      <c r="AO1165" s="46"/>
      <c r="AP1165" s="46"/>
      <c r="AQ1165" s="46"/>
      <c r="AR1165" s="46"/>
      <c r="AS1165" s="46"/>
      <c r="AT1165" s="46"/>
      <c r="AU1165" s="46"/>
      <c r="AV1165" s="46"/>
      <c r="AW1165" s="46"/>
      <c r="AX1165" s="46"/>
      <c r="AY1165" s="46"/>
      <c r="AZ1165" s="46"/>
      <c r="BA1165" s="46"/>
      <c r="BB1165" s="46"/>
      <c r="BC1165" s="46"/>
      <c r="BD1165" s="46"/>
      <c r="BE1165" s="46"/>
      <c r="BF1165" s="46"/>
      <c r="BG1165" s="46"/>
      <c r="BH1165" s="46"/>
      <c r="BI1165" s="46"/>
      <c r="BJ1165" s="46"/>
    </row>
    <row r="1166" spans="37:62">
      <c r="AK1166" s="46"/>
      <c r="AL1166" s="46"/>
      <c r="AM1166" s="46"/>
      <c r="AN1166" s="46"/>
      <c r="AO1166" s="46"/>
      <c r="AP1166" s="46"/>
      <c r="AQ1166" s="46"/>
      <c r="AR1166" s="46"/>
      <c r="AS1166" s="46"/>
      <c r="AT1166" s="46"/>
      <c r="AU1166" s="46"/>
      <c r="AV1166" s="46"/>
      <c r="AW1166" s="46"/>
      <c r="AX1166" s="46"/>
      <c r="AY1166" s="46"/>
      <c r="AZ1166" s="46"/>
      <c r="BA1166" s="46"/>
      <c r="BB1166" s="46"/>
      <c r="BC1166" s="46"/>
      <c r="BD1166" s="46"/>
      <c r="BE1166" s="46"/>
      <c r="BF1166" s="46"/>
      <c r="BG1166" s="46"/>
      <c r="BH1166" s="46"/>
      <c r="BI1166" s="46"/>
      <c r="BJ1166" s="46"/>
    </row>
    <row r="1167" spans="37:62">
      <c r="AK1167" s="46"/>
      <c r="AL1167" s="46"/>
      <c r="AM1167" s="46"/>
      <c r="AN1167" s="46"/>
      <c r="AO1167" s="46"/>
      <c r="AP1167" s="46"/>
      <c r="AQ1167" s="46"/>
      <c r="AR1167" s="46"/>
      <c r="AS1167" s="46"/>
      <c r="AT1167" s="46"/>
      <c r="AU1167" s="46"/>
      <c r="AV1167" s="46"/>
      <c r="AW1167" s="46"/>
      <c r="AX1167" s="46"/>
      <c r="AY1167" s="46"/>
      <c r="AZ1167" s="46"/>
      <c r="BA1167" s="46"/>
      <c r="BB1167" s="46"/>
      <c r="BC1167" s="46"/>
      <c r="BD1167" s="46"/>
      <c r="BE1167" s="46"/>
      <c r="BF1167" s="46"/>
      <c r="BG1167" s="46"/>
      <c r="BH1167" s="46"/>
      <c r="BI1167" s="46"/>
      <c r="BJ1167" s="46"/>
    </row>
    <row r="1168" spans="37:62">
      <c r="AK1168" s="46"/>
      <c r="AL1168" s="46"/>
      <c r="AM1168" s="46"/>
      <c r="AN1168" s="46"/>
      <c r="AO1168" s="46"/>
      <c r="AP1168" s="46"/>
      <c r="AQ1168" s="46"/>
      <c r="AR1168" s="46"/>
      <c r="AS1168" s="46"/>
      <c r="AT1168" s="46"/>
      <c r="AU1168" s="46"/>
      <c r="AV1168" s="46"/>
      <c r="AW1168" s="46"/>
      <c r="AX1168" s="46"/>
      <c r="AY1168" s="46"/>
      <c r="AZ1168" s="46"/>
      <c r="BA1168" s="46"/>
      <c r="BB1168" s="46"/>
      <c r="BC1168" s="46"/>
      <c r="BD1168" s="46"/>
      <c r="BE1168" s="46"/>
      <c r="BF1168" s="46"/>
      <c r="BG1168" s="46"/>
      <c r="BH1168" s="46"/>
      <c r="BI1168" s="46"/>
      <c r="BJ1168" s="46"/>
    </row>
    <row r="1169" spans="37:62">
      <c r="AK1169" s="46"/>
      <c r="AL1169" s="46"/>
      <c r="AM1169" s="46"/>
      <c r="AN1169" s="46"/>
      <c r="AO1169" s="46"/>
      <c r="AP1169" s="46"/>
      <c r="AQ1169" s="46"/>
      <c r="AR1169" s="46"/>
      <c r="AS1169" s="46"/>
      <c r="AT1169" s="46"/>
      <c r="AU1169" s="46"/>
      <c r="AV1169" s="46"/>
      <c r="AW1169" s="46"/>
      <c r="AX1169" s="46"/>
      <c r="AY1169" s="46"/>
      <c r="AZ1169" s="46"/>
      <c r="BA1169" s="46"/>
      <c r="BB1169" s="46"/>
      <c r="BC1169" s="46"/>
      <c r="BD1169" s="46"/>
      <c r="BE1169" s="46"/>
      <c r="BF1169" s="46"/>
      <c r="BG1169" s="46"/>
      <c r="BH1169" s="46"/>
      <c r="BI1169" s="46"/>
      <c r="BJ1169" s="46"/>
    </row>
    <row r="1170" spans="37:62">
      <c r="AK1170" s="46"/>
      <c r="AL1170" s="46"/>
      <c r="AM1170" s="46"/>
      <c r="AN1170" s="46"/>
      <c r="AO1170" s="46"/>
      <c r="AP1170" s="46"/>
      <c r="AQ1170" s="46"/>
      <c r="AR1170" s="46"/>
      <c r="AS1170" s="46"/>
      <c r="AT1170" s="46"/>
      <c r="AU1170" s="46"/>
      <c r="AV1170" s="46"/>
      <c r="AW1170" s="46"/>
      <c r="AX1170" s="46"/>
      <c r="AY1170" s="46"/>
      <c r="AZ1170" s="46"/>
      <c r="BA1170" s="46"/>
      <c r="BB1170" s="46"/>
      <c r="BC1170" s="46"/>
      <c r="BD1170" s="46"/>
      <c r="BE1170" s="46"/>
      <c r="BF1170" s="46"/>
      <c r="BG1170" s="46"/>
      <c r="BH1170" s="46"/>
      <c r="BI1170" s="46"/>
      <c r="BJ1170" s="46"/>
    </row>
    <row r="1171" spans="37:62">
      <c r="AK1171" s="46"/>
      <c r="AL1171" s="46"/>
      <c r="AM1171" s="46"/>
      <c r="AN1171" s="46"/>
      <c r="AO1171" s="46"/>
      <c r="AP1171" s="46"/>
      <c r="AQ1171" s="46"/>
      <c r="AR1171" s="46"/>
      <c r="AS1171" s="46"/>
      <c r="AT1171" s="46"/>
      <c r="AU1171" s="46"/>
      <c r="AV1171" s="46"/>
      <c r="AW1171" s="46"/>
      <c r="AX1171" s="46"/>
      <c r="AY1171" s="46"/>
      <c r="AZ1171" s="46"/>
      <c r="BA1171" s="46"/>
      <c r="BB1171" s="46"/>
      <c r="BC1171" s="46"/>
      <c r="BD1171" s="46"/>
      <c r="BE1171" s="46"/>
      <c r="BF1171" s="46"/>
      <c r="BG1171" s="46"/>
      <c r="BH1171" s="46"/>
      <c r="BI1171" s="46"/>
      <c r="BJ1171" s="46"/>
    </row>
    <row r="1172" spans="37:62">
      <c r="AK1172" s="46"/>
      <c r="AL1172" s="46"/>
      <c r="AM1172" s="46"/>
      <c r="AN1172" s="46"/>
      <c r="AO1172" s="46"/>
      <c r="AP1172" s="46"/>
      <c r="AQ1172" s="46"/>
      <c r="AR1172" s="46"/>
      <c r="AS1172" s="46"/>
      <c r="AT1172" s="46"/>
      <c r="AU1172" s="46"/>
      <c r="AV1172" s="46"/>
      <c r="AW1172" s="46"/>
      <c r="AX1172" s="46"/>
      <c r="AY1172" s="46"/>
      <c r="AZ1172" s="46"/>
      <c r="BA1172" s="46"/>
      <c r="BB1172" s="46"/>
      <c r="BC1172" s="46"/>
      <c r="BD1172" s="46"/>
      <c r="BE1172" s="46"/>
      <c r="BF1172" s="46"/>
      <c r="BG1172" s="46"/>
      <c r="BH1172" s="46"/>
      <c r="BI1172" s="46"/>
      <c r="BJ1172" s="46"/>
    </row>
    <row r="1173" spans="37:62">
      <c r="AK1173" s="46"/>
      <c r="AL1173" s="46"/>
      <c r="AM1173" s="46"/>
      <c r="AN1173" s="46"/>
      <c r="AO1173" s="46"/>
      <c r="AP1173" s="46"/>
      <c r="AQ1173" s="46"/>
      <c r="AR1173" s="46"/>
      <c r="AS1173" s="46"/>
      <c r="AT1173" s="46"/>
      <c r="AU1173" s="46"/>
      <c r="AV1173" s="46"/>
      <c r="AW1173" s="46"/>
      <c r="AX1173" s="46"/>
      <c r="AY1173" s="46"/>
      <c r="AZ1173" s="46"/>
      <c r="BA1173" s="46"/>
      <c r="BB1173" s="46"/>
      <c r="BC1173" s="46"/>
      <c r="BD1173" s="46"/>
      <c r="BE1173" s="46"/>
      <c r="BF1173" s="46"/>
      <c r="BG1173" s="46"/>
      <c r="BH1173" s="46"/>
      <c r="BI1173" s="46"/>
      <c r="BJ1173" s="46"/>
    </row>
    <row r="1174" spans="37:62">
      <c r="AK1174" s="46"/>
      <c r="AL1174" s="46"/>
      <c r="AM1174" s="46"/>
      <c r="AN1174" s="46"/>
      <c r="AO1174" s="46"/>
      <c r="AP1174" s="46"/>
      <c r="AQ1174" s="46"/>
      <c r="AR1174" s="46"/>
      <c r="AS1174" s="46"/>
      <c r="AT1174" s="46"/>
      <c r="AU1174" s="46"/>
      <c r="AV1174" s="46"/>
      <c r="AW1174" s="46"/>
      <c r="AX1174" s="46"/>
      <c r="AY1174" s="46"/>
      <c r="AZ1174" s="46"/>
      <c r="BA1174" s="46"/>
      <c r="BB1174" s="46"/>
      <c r="BC1174" s="46"/>
      <c r="BD1174" s="46"/>
      <c r="BE1174" s="46"/>
      <c r="BF1174" s="46"/>
      <c r="BG1174" s="46"/>
      <c r="BH1174" s="46"/>
      <c r="BI1174" s="46"/>
      <c r="BJ1174" s="46"/>
    </row>
    <row r="1175" spans="37:62">
      <c r="AK1175" s="46"/>
      <c r="AL1175" s="46"/>
      <c r="AM1175" s="46"/>
      <c r="AN1175" s="46"/>
      <c r="AO1175" s="46"/>
      <c r="AP1175" s="46"/>
      <c r="AQ1175" s="46"/>
      <c r="AR1175" s="46"/>
      <c r="AS1175" s="46"/>
      <c r="AT1175" s="46"/>
      <c r="AU1175" s="46"/>
      <c r="AV1175" s="46"/>
      <c r="AW1175" s="46"/>
      <c r="AX1175" s="46"/>
      <c r="AY1175" s="46"/>
      <c r="AZ1175" s="46"/>
      <c r="BA1175" s="46"/>
      <c r="BB1175" s="46"/>
      <c r="BC1175" s="46"/>
      <c r="BD1175" s="46"/>
      <c r="BE1175" s="46"/>
      <c r="BF1175" s="46"/>
      <c r="BG1175" s="46"/>
      <c r="BH1175" s="46"/>
      <c r="BI1175" s="46"/>
      <c r="BJ1175" s="46"/>
    </row>
    <row r="1176" spans="37:62">
      <c r="AK1176" s="46"/>
      <c r="AL1176" s="46"/>
      <c r="AM1176" s="46"/>
      <c r="AN1176" s="46"/>
      <c r="AO1176" s="46"/>
      <c r="AP1176" s="46"/>
      <c r="AQ1176" s="46"/>
      <c r="AR1176" s="46"/>
      <c r="AS1176" s="46"/>
      <c r="AT1176" s="46"/>
      <c r="AU1176" s="46"/>
      <c r="AV1176" s="46"/>
      <c r="AW1176" s="46"/>
      <c r="AX1176" s="46"/>
      <c r="AY1176" s="46"/>
      <c r="AZ1176" s="46"/>
      <c r="BA1176" s="46"/>
      <c r="BB1176" s="46"/>
      <c r="BC1176" s="46"/>
      <c r="BD1176" s="46"/>
      <c r="BE1176" s="46"/>
      <c r="BF1176" s="46"/>
      <c r="BG1176" s="46"/>
      <c r="BH1176" s="46"/>
      <c r="BI1176" s="46"/>
      <c r="BJ1176" s="46"/>
    </row>
    <row r="1177" spans="37:62">
      <c r="AK1177" s="46"/>
      <c r="AL1177" s="46"/>
      <c r="AM1177" s="46"/>
      <c r="AN1177" s="46"/>
      <c r="AO1177" s="46"/>
      <c r="AP1177" s="46"/>
      <c r="AQ1177" s="46"/>
      <c r="AR1177" s="46"/>
      <c r="AS1177" s="46"/>
      <c r="AT1177" s="46"/>
      <c r="AU1177" s="46"/>
      <c r="AV1177" s="46"/>
      <c r="AW1177" s="46"/>
      <c r="AX1177" s="46"/>
      <c r="AY1177" s="46"/>
      <c r="AZ1177" s="46"/>
      <c r="BA1177" s="46"/>
      <c r="BB1177" s="46"/>
      <c r="BC1177" s="46"/>
      <c r="BD1177" s="46"/>
      <c r="BE1177" s="46"/>
      <c r="BF1177" s="46"/>
      <c r="BG1177" s="46"/>
      <c r="BH1177" s="46"/>
      <c r="BI1177" s="46"/>
      <c r="BJ1177" s="46"/>
    </row>
    <row r="1178" spans="37:62">
      <c r="AK1178" s="46"/>
      <c r="AL1178" s="46"/>
      <c r="AM1178" s="46"/>
      <c r="AN1178" s="46"/>
      <c r="AO1178" s="46"/>
      <c r="AP1178" s="46"/>
      <c r="AQ1178" s="46"/>
      <c r="AR1178" s="46"/>
      <c r="AS1178" s="46"/>
      <c r="AT1178" s="46"/>
      <c r="AU1178" s="46"/>
      <c r="AV1178" s="46"/>
      <c r="AW1178" s="46"/>
      <c r="AX1178" s="46"/>
      <c r="AY1178" s="46"/>
      <c r="AZ1178" s="46"/>
      <c r="BA1178" s="46"/>
      <c r="BB1178" s="46"/>
      <c r="BC1178" s="46"/>
      <c r="BD1178" s="46"/>
      <c r="BE1178" s="46"/>
      <c r="BF1178" s="46"/>
      <c r="BG1178" s="46"/>
      <c r="BH1178" s="46"/>
      <c r="BI1178" s="46"/>
      <c r="BJ1178" s="46"/>
    </row>
    <row r="1179" spans="37:62">
      <c r="AK1179" s="46"/>
      <c r="AL1179" s="46"/>
      <c r="AM1179" s="46"/>
      <c r="AN1179" s="46"/>
      <c r="AO1179" s="46"/>
      <c r="AP1179" s="46"/>
      <c r="AQ1179" s="46"/>
      <c r="AR1179" s="46"/>
      <c r="AS1179" s="46"/>
      <c r="AT1179" s="46"/>
      <c r="AU1179" s="46"/>
      <c r="AV1179" s="46"/>
      <c r="AW1179" s="46"/>
      <c r="AX1179" s="46"/>
      <c r="AY1179" s="46"/>
      <c r="AZ1179" s="46"/>
      <c r="BA1179" s="46"/>
      <c r="BB1179" s="46"/>
      <c r="BC1179" s="46"/>
      <c r="BD1179" s="46"/>
      <c r="BE1179" s="46"/>
      <c r="BF1179" s="46"/>
      <c r="BG1179" s="46"/>
      <c r="BH1179" s="46"/>
      <c r="BI1179" s="46"/>
      <c r="BJ1179" s="46"/>
    </row>
    <row r="1180" spans="37:62">
      <c r="AK1180" s="46"/>
      <c r="AL1180" s="46"/>
      <c r="AM1180" s="46"/>
      <c r="AN1180" s="46"/>
      <c r="AO1180" s="46"/>
      <c r="AP1180" s="46"/>
      <c r="AQ1180" s="46"/>
      <c r="AR1180" s="46"/>
      <c r="AS1180" s="46"/>
      <c r="AT1180" s="46"/>
      <c r="AU1180" s="46"/>
      <c r="AV1180" s="46"/>
      <c r="AW1180" s="46"/>
      <c r="AX1180" s="46"/>
      <c r="AY1180" s="46"/>
      <c r="AZ1180" s="46"/>
      <c r="BA1180" s="46"/>
      <c r="BB1180" s="46"/>
      <c r="BC1180" s="46"/>
      <c r="BD1180" s="46"/>
      <c r="BE1180" s="46"/>
      <c r="BF1180" s="46"/>
      <c r="BG1180" s="46"/>
      <c r="BH1180" s="46"/>
      <c r="BI1180" s="46"/>
      <c r="BJ1180" s="46"/>
    </row>
    <row r="1181" spans="37:62">
      <c r="AK1181" s="46"/>
      <c r="AL1181" s="46"/>
      <c r="AM1181" s="46"/>
      <c r="AN1181" s="46"/>
      <c r="AO1181" s="46"/>
      <c r="AP1181" s="46"/>
      <c r="AQ1181" s="46"/>
      <c r="AR1181" s="46"/>
      <c r="AS1181" s="46"/>
      <c r="AT1181" s="46"/>
      <c r="AU1181" s="46"/>
      <c r="AV1181" s="46"/>
      <c r="AW1181" s="46"/>
      <c r="AX1181" s="46"/>
      <c r="AY1181" s="46"/>
      <c r="AZ1181" s="46"/>
      <c r="BA1181" s="46"/>
      <c r="BB1181" s="46"/>
      <c r="BC1181" s="46"/>
      <c r="BD1181" s="46"/>
      <c r="BE1181" s="46"/>
      <c r="BF1181" s="46"/>
      <c r="BG1181" s="46"/>
      <c r="BH1181" s="46"/>
      <c r="BI1181" s="46"/>
      <c r="BJ1181" s="46"/>
    </row>
    <row r="1182" spans="37:62">
      <c r="AK1182" s="46"/>
      <c r="AL1182" s="46"/>
      <c r="AM1182" s="46"/>
      <c r="AN1182" s="46"/>
      <c r="AO1182" s="46"/>
      <c r="AP1182" s="46"/>
      <c r="AQ1182" s="46"/>
      <c r="AR1182" s="46"/>
      <c r="AS1182" s="46"/>
      <c r="AT1182" s="46"/>
      <c r="AU1182" s="46"/>
      <c r="AV1182" s="46"/>
      <c r="AW1182" s="46"/>
      <c r="AX1182" s="46"/>
      <c r="AY1182" s="46"/>
      <c r="AZ1182" s="46"/>
      <c r="BA1182" s="46"/>
      <c r="BB1182" s="46"/>
      <c r="BC1182" s="46"/>
      <c r="BD1182" s="46"/>
      <c r="BE1182" s="46"/>
      <c r="BF1182" s="46"/>
      <c r="BG1182" s="46"/>
      <c r="BH1182" s="46"/>
      <c r="BI1182" s="46"/>
      <c r="BJ1182" s="46"/>
    </row>
    <row r="1183" spans="37:62">
      <c r="AK1183" s="46"/>
      <c r="AL1183" s="46"/>
      <c r="AM1183" s="46"/>
      <c r="AN1183" s="46"/>
      <c r="AO1183" s="46"/>
      <c r="AP1183" s="46"/>
      <c r="AQ1183" s="46"/>
      <c r="AR1183" s="46"/>
      <c r="AS1183" s="46"/>
      <c r="AT1183" s="46"/>
      <c r="AU1183" s="46"/>
      <c r="AV1183" s="46"/>
      <c r="AW1183" s="46"/>
      <c r="AX1183" s="46"/>
      <c r="AY1183" s="46"/>
      <c r="AZ1183" s="46"/>
      <c r="BA1183" s="46"/>
      <c r="BB1183" s="46"/>
      <c r="BC1183" s="46"/>
      <c r="BD1183" s="46"/>
      <c r="BE1183" s="46"/>
      <c r="BF1183" s="46"/>
      <c r="BG1183" s="46"/>
      <c r="BH1183" s="46"/>
      <c r="BI1183" s="46"/>
      <c r="BJ1183" s="46"/>
    </row>
    <row r="1184" spans="37:62">
      <c r="AK1184" s="46"/>
      <c r="AL1184" s="46"/>
      <c r="AM1184" s="46"/>
      <c r="AN1184" s="46"/>
      <c r="AO1184" s="46"/>
      <c r="AP1184" s="46"/>
      <c r="AQ1184" s="46"/>
      <c r="AR1184" s="46"/>
      <c r="AS1184" s="46"/>
      <c r="AT1184" s="46"/>
      <c r="AU1184" s="46"/>
      <c r="AV1184" s="46"/>
      <c r="AW1184" s="46"/>
      <c r="AX1184" s="46"/>
      <c r="AY1184" s="46"/>
      <c r="AZ1184" s="46"/>
      <c r="BA1184" s="46"/>
      <c r="BB1184" s="46"/>
      <c r="BC1184" s="46"/>
      <c r="BD1184" s="46"/>
      <c r="BE1184" s="46"/>
      <c r="BF1184" s="46"/>
      <c r="BG1184" s="46"/>
      <c r="BH1184" s="46"/>
      <c r="BI1184" s="46"/>
      <c r="BJ1184" s="46"/>
    </row>
    <row r="1185" spans="37:62">
      <c r="AK1185" s="46"/>
      <c r="AL1185" s="46"/>
      <c r="AM1185" s="46"/>
      <c r="AN1185" s="46"/>
      <c r="AO1185" s="46"/>
      <c r="AP1185" s="46"/>
      <c r="AQ1185" s="46"/>
      <c r="AR1185" s="46"/>
      <c r="AS1185" s="46"/>
      <c r="AT1185" s="46"/>
      <c r="AU1185" s="46"/>
      <c r="AV1185" s="46"/>
      <c r="AW1185" s="46"/>
      <c r="AX1185" s="46"/>
      <c r="AY1185" s="46"/>
      <c r="AZ1185" s="46"/>
      <c r="BA1185" s="46"/>
      <c r="BB1185" s="46"/>
      <c r="BC1185" s="46"/>
      <c r="BD1185" s="46"/>
      <c r="BE1185" s="46"/>
      <c r="BF1185" s="46"/>
      <c r="BG1185" s="46"/>
      <c r="BH1185" s="46"/>
      <c r="BI1185" s="46"/>
      <c r="BJ1185" s="46"/>
    </row>
    <row r="1186" spans="37:62">
      <c r="AK1186" s="46"/>
      <c r="AL1186" s="46"/>
      <c r="AM1186" s="46"/>
      <c r="AN1186" s="46"/>
      <c r="AO1186" s="46"/>
      <c r="AP1186" s="46"/>
      <c r="AQ1186" s="46"/>
      <c r="AR1186" s="46"/>
      <c r="AS1186" s="46"/>
      <c r="AT1186" s="46"/>
      <c r="AU1186" s="46"/>
      <c r="AV1186" s="46"/>
      <c r="AW1186" s="46"/>
      <c r="AX1186" s="46"/>
      <c r="AY1186" s="46"/>
      <c r="AZ1186" s="46"/>
      <c r="BA1186" s="46"/>
      <c r="BB1186" s="46"/>
      <c r="BC1186" s="46"/>
      <c r="BD1186" s="46"/>
      <c r="BE1186" s="46"/>
      <c r="BF1186" s="46"/>
      <c r="BG1186" s="46"/>
      <c r="BH1186" s="46"/>
      <c r="BI1186" s="46"/>
      <c r="BJ1186" s="46"/>
    </row>
    <row r="1187" spans="37:62">
      <c r="AK1187" s="46"/>
      <c r="AL1187" s="46"/>
      <c r="AM1187" s="46"/>
      <c r="AN1187" s="46"/>
      <c r="AO1187" s="46"/>
      <c r="AP1187" s="46"/>
      <c r="AQ1187" s="46"/>
      <c r="AR1187" s="46"/>
      <c r="AS1187" s="46"/>
      <c r="AT1187" s="46"/>
      <c r="AU1187" s="46"/>
      <c r="AV1187" s="46"/>
      <c r="AW1187" s="46"/>
      <c r="AX1187" s="46"/>
      <c r="AY1187" s="46"/>
      <c r="AZ1187" s="46"/>
      <c r="BA1187" s="46"/>
      <c r="BB1187" s="46"/>
      <c r="BC1187" s="46"/>
      <c r="BD1187" s="46"/>
      <c r="BE1187" s="46"/>
      <c r="BF1187" s="46"/>
      <c r="BG1187" s="46"/>
      <c r="BH1187" s="46"/>
      <c r="BI1187" s="46"/>
      <c r="BJ1187" s="46"/>
    </row>
    <row r="1188" spans="37:62">
      <c r="AK1188" s="46"/>
      <c r="AL1188" s="46"/>
      <c r="AM1188" s="46"/>
      <c r="AN1188" s="46"/>
      <c r="AO1188" s="46"/>
      <c r="AP1188" s="46"/>
      <c r="AQ1188" s="46"/>
      <c r="AR1188" s="46"/>
      <c r="AS1188" s="46"/>
      <c r="AT1188" s="46"/>
      <c r="AU1188" s="46"/>
      <c r="AV1188" s="46"/>
      <c r="AW1188" s="46"/>
      <c r="AX1188" s="46"/>
      <c r="AY1188" s="46"/>
      <c r="AZ1188" s="46"/>
      <c r="BA1188" s="46"/>
      <c r="BB1188" s="46"/>
      <c r="BC1188" s="46"/>
      <c r="BD1188" s="46"/>
      <c r="BE1188" s="46"/>
      <c r="BF1188" s="46"/>
      <c r="BG1188" s="46"/>
      <c r="BH1188" s="46"/>
      <c r="BI1188" s="46"/>
      <c r="BJ1188" s="46"/>
    </row>
    <row r="1189" spans="37:62">
      <c r="AK1189" s="46"/>
      <c r="AL1189" s="46"/>
      <c r="AM1189" s="46"/>
      <c r="AN1189" s="46"/>
      <c r="AO1189" s="46"/>
      <c r="AP1189" s="46"/>
      <c r="AQ1189" s="46"/>
      <c r="AR1189" s="46"/>
      <c r="AS1189" s="46"/>
      <c r="AT1189" s="46"/>
      <c r="AU1189" s="46"/>
      <c r="AV1189" s="46"/>
      <c r="AW1189" s="46"/>
      <c r="AX1189" s="46"/>
      <c r="AY1189" s="46"/>
      <c r="AZ1189" s="46"/>
      <c r="BA1189" s="46"/>
      <c r="BB1189" s="46"/>
      <c r="BC1189" s="46"/>
      <c r="BD1189" s="46"/>
      <c r="BE1189" s="46"/>
      <c r="BF1189" s="46"/>
      <c r="BG1189" s="46"/>
      <c r="BH1189" s="46"/>
      <c r="BI1189" s="46"/>
      <c r="BJ1189" s="46"/>
    </row>
    <row r="1190" spans="37:62">
      <c r="AK1190" s="46"/>
      <c r="AL1190" s="46"/>
      <c r="AM1190" s="46"/>
      <c r="AN1190" s="46"/>
      <c r="AO1190" s="46"/>
      <c r="AP1190" s="46"/>
      <c r="AQ1190" s="46"/>
      <c r="AR1190" s="46"/>
      <c r="AS1190" s="46"/>
      <c r="AT1190" s="46"/>
      <c r="AU1190" s="46"/>
      <c r="AV1190" s="46"/>
      <c r="AW1190" s="46"/>
      <c r="AX1190" s="46"/>
      <c r="AY1190" s="46"/>
      <c r="AZ1190" s="46"/>
      <c r="BA1190" s="46"/>
      <c r="BB1190" s="46"/>
      <c r="BC1190" s="46"/>
      <c r="BD1190" s="46"/>
      <c r="BE1190" s="46"/>
      <c r="BF1190" s="46"/>
      <c r="BG1190" s="46"/>
      <c r="BH1190" s="46"/>
      <c r="BI1190" s="46"/>
      <c r="BJ1190" s="46"/>
    </row>
    <row r="1191" spans="37:62">
      <c r="AK1191" s="46"/>
      <c r="AL1191" s="46"/>
      <c r="AM1191" s="46"/>
      <c r="AN1191" s="46"/>
      <c r="AO1191" s="46"/>
      <c r="AP1191" s="46"/>
      <c r="AQ1191" s="46"/>
      <c r="AR1191" s="46"/>
      <c r="AS1191" s="46"/>
      <c r="AT1191" s="46"/>
      <c r="AU1191" s="46"/>
      <c r="AV1191" s="46"/>
      <c r="AW1191" s="46"/>
      <c r="AX1191" s="46"/>
      <c r="AY1191" s="46"/>
      <c r="AZ1191" s="46"/>
      <c r="BA1191" s="46"/>
      <c r="BB1191" s="46"/>
      <c r="BC1191" s="46"/>
      <c r="BD1191" s="46"/>
      <c r="BE1191" s="46"/>
      <c r="BF1191" s="46"/>
      <c r="BG1191" s="46"/>
      <c r="BH1191" s="46"/>
      <c r="BI1191" s="46"/>
      <c r="BJ1191" s="46"/>
    </row>
    <row r="1192" spans="37:62">
      <c r="AK1192" s="46"/>
      <c r="AL1192" s="46"/>
      <c r="AM1192" s="46"/>
      <c r="AN1192" s="46"/>
      <c r="AO1192" s="46"/>
      <c r="AP1192" s="46"/>
      <c r="AQ1192" s="46"/>
      <c r="AR1192" s="46"/>
      <c r="AS1192" s="46"/>
      <c r="AT1192" s="46"/>
      <c r="AU1192" s="46"/>
      <c r="AV1192" s="46"/>
      <c r="AW1192" s="46"/>
      <c r="AX1192" s="46"/>
      <c r="AY1192" s="46"/>
      <c r="AZ1192" s="46"/>
      <c r="BA1192" s="46"/>
      <c r="BB1192" s="46"/>
      <c r="BC1192" s="46"/>
      <c r="BD1192" s="46"/>
      <c r="BE1192" s="46"/>
      <c r="BF1192" s="46"/>
      <c r="BG1192" s="46"/>
      <c r="BH1192" s="46"/>
      <c r="BI1192" s="46"/>
      <c r="BJ1192" s="46"/>
    </row>
    <row r="1193" spans="37:62">
      <c r="AK1193" s="46"/>
      <c r="AL1193" s="46"/>
      <c r="AM1193" s="46"/>
      <c r="AN1193" s="46"/>
      <c r="AO1193" s="46"/>
      <c r="AP1193" s="46"/>
      <c r="AQ1193" s="46"/>
      <c r="AR1193" s="46"/>
      <c r="AS1193" s="46"/>
      <c r="AT1193" s="46"/>
      <c r="AU1193" s="46"/>
      <c r="AV1193" s="46"/>
      <c r="AW1193" s="46"/>
      <c r="AX1193" s="46"/>
      <c r="AY1193" s="46"/>
      <c r="AZ1193" s="46"/>
      <c r="BA1193" s="46"/>
      <c r="BB1193" s="46"/>
      <c r="BC1193" s="46"/>
      <c r="BD1193" s="46"/>
      <c r="BE1193" s="46"/>
      <c r="BF1193" s="46"/>
      <c r="BG1193" s="46"/>
      <c r="BH1193" s="46"/>
      <c r="BI1193" s="46"/>
      <c r="BJ1193" s="46"/>
    </row>
    <row r="1194" spans="37:62">
      <c r="AK1194" s="46"/>
      <c r="AL1194" s="46"/>
      <c r="AM1194" s="46"/>
      <c r="AN1194" s="46"/>
      <c r="AO1194" s="46"/>
      <c r="AP1194" s="46"/>
      <c r="AQ1194" s="46"/>
      <c r="AR1194" s="46"/>
      <c r="AS1194" s="46"/>
      <c r="AT1194" s="46"/>
      <c r="AU1194" s="46"/>
      <c r="AV1194" s="46"/>
      <c r="AW1194" s="46"/>
      <c r="AX1194" s="46"/>
      <c r="AY1194" s="46"/>
      <c r="AZ1194" s="46"/>
      <c r="BA1194" s="46"/>
      <c r="BB1194" s="46"/>
      <c r="BC1194" s="46"/>
      <c r="BD1194" s="46"/>
      <c r="BE1194" s="46"/>
      <c r="BF1194" s="46"/>
      <c r="BG1194" s="46"/>
      <c r="BH1194" s="46"/>
      <c r="BI1194" s="46"/>
      <c r="BJ1194" s="46"/>
    </row>
    <row r="1195" spans="37:62">
      <c r="AK1195" s="46"/>
      <c r="AL1195" s="46"/>
      <c r="AM1195" s="46"/>
      <c r="AN1195" s="46"/>
      <c r="AO1195" s="46"/>
      <c r="AP1195" s="46"/>
      <c r="AQ1195" s="46"/>
      <c r="AR1195" s="46"/>
      <c r="AS1195" s="46"/>
      <c r="AT1195" s="46"/>
      <c r="AU1195" s="46"/>
      <c r="AV1195" s="46"/>
      <c r="AW1195" s="46"/>
      <c r="AX1195" s="46"/>
      <c r="AY1195" s="46"/>
      <c r="AZ1195" s="46"/>
      <c r="BA1195" s="46"/>
      <c r="BB1195" s="46"/>
      <c r="BC1195" s="46"/>
      <c r="BD1195" s="46"/>
      <c r="BE1195" s="46"/>
      <c r="BF1195" s="46"/>
      <c r="BG1195" s="46"/>
      <c r="BH1195" s="46"/>
      <c r="BI1195" s="46"/>
      <c r="BJ1195" s="46"/>
    </row>
    <row r="1196" spans="37:62">
      <c r="AK1196" s="46"/>
      <c r="AL1196" s="46"/>
      <c r="AM1196" s="46"/>
      <c r="AN1196" s="46"/>
      <c r="AO1196" s="46"/>
      <c r="AP1196" s="46"/>
      <c r="AQ1196" s="46"/>
      <c r="AR1196" s="46"/>
      <c r="AS1196" s="46"/>
      <c r="AT1196" s="46"/>
      <c r="AU1196" s="46"/>
      <c r="AV1196" s="46"/>
      <c r="AW1196" s="46"/>
      <c r="AX1196" s="46"/>
      <c r="AY1196" s="46"/>
      <c r="AZ1196" s="46"/>
      <c r="BA1196" s="46"/>
      <c r="BB1196" s="46"/>
      <c r="BC1196" s="46"/>
      <c r="BD1196" s="46"/>
      <c r="BE1196" s="46"/>
      <c r="BF1196" s="46"/>
      <c r="BG1196" s="46"/>
      <c r="BH1196" s="46"/>
      <c r="BI1196" s="46"/>
      <c r="BJ1196" s="46"/>
    </row>
    <row r="1197" spans="37:62">
      <c r="AK1197" s="46"/>
      <c r="AL1197" s="46"/>
      <c r="AM1197" s="46"/>
      <c r="AN1197" s="46"/>
      <c r="AO1197" s="46"/>
      <c r="AP1197" s="46"/>
      <c r="AQ1197" s="46"/>
      <c r="AR1197" s="46"/>
      <c r="AS1197" s="46"/>
      <c r="AT1197" s="46"/>
      <c r="AU1197" s="46"/>
      <c r="AV1197" s="46"/>
      <c r="AW1197" s="46"/>
      <c r="AX1197" s="46"/>
      <c r="AY1197" s="46"/>
      <c r="AZ1197" s="46"/>
      <c r="BA1197" s="46"/>
      <c r="BB1197" s="46"/>
      <c r="BC1197" s="46"/>
      <c r="BD1197" s="46"/>
      <c r="BE1197" s="46"/>
      <c r="BF1197" s="46"/>
      <c r="BG1197" s="46"/>
      <c r="BH1197" s="46"/>
      <c r="BI1197" s="46"/>
      <c r="BJ1197" s="46"/>
    </row>
    <row r="1198" spans="37:62">
      <c r="AK1198" s="46"/>
      <c r="AL1198" s="46"/>
      <c r="AM1198" s="46"/>
      <c r="AN1198" s="46"/>
      <c r="AO1198" s="46"/>
      <c r="AP1198" s="46"/>
      <c r="AQ1198" s="46"/>
      <c r="AR1198" s="46"/>
      <c r="AS1198" s="46"/>
      <c r="AT1198" s="46"/>
      <c r="AU1198" s="46"/>
      <c r="AV1198" s="46"/>
      <c r="AW1198" s="46"/>
      <c r="AX1198" s="46"/>
      <c r="AY1198" s="46"/>
      <c r="AZ1198" s="46"/>
      <c r="BA1198" s="46"/>
      <c r="BB1198" s="46"/>
      <c r="BC1198" s="46"/>
      <c r="BD1198" s="46"/>
      <c r="BE1198" s="46"/>
      <c r="BF1198" s="46"/>
      <c r="BG1198" s="46"/>
      <c r="BH1198" s="46"/>
      <c r="BI1198" s="46"/>
      <c r="BJ1198" s="46"/>
    </row>
    <row r="1199" spans="37:62">
      <c r="AK1199" s="46"/>
      <c r="AL1199" s="46"/>
      <c r="AM1199" s="46"/>
      <c r="AN1199" s="46"/>
      <c r="AO1199" s="46"/>
      <c r="AP1199" s="46"/>
      <c r="AQ1199" s="46"/>
      <c r="AR1199" s="46"/>
      <c r="AS1199" s="46"/>
      <c r="AT1199" s="46"/>
      <c r="AU1199" s="46"/>
      <c r="AV1199" s="46"/>
      <c r="AW1199" s="46"/>
      <c r="AX1199" s="46"/>
      <c r="AY1199" s="46"/>
      <c r="AZ1199" s="46"/>
      <c r="BA1199" s="46"/>
      <c r="BB1199" s="46"/>
      <c r="BC1199" s="46"/>
      <c r="BD1199" s="46"/>
      <c r="BE1199" s="46"/>
      <c r="BF1199" s="46"/>
      <c r="BG1199" s="46"/>
      <c r="BH1199" s="46"/>
      <c r="BI1199" s="46"/>
      <c r="BJ1199" s="46"/>
    </row>
    <row r="1200" spans="37:62">
      <c r="AK1200" s="46"/>
      <c r="AL1200" s="46"/>
      <c r="AM1200" s="46"/>
      <c r="AN1200" s="46"/>
      <c r="AO1200" s="46"/>
      <c r="AP1200" s="46"/>
      <c r="AQ1200" s="46"/>
      <c r="AR1200" s="46"/>
      <c r="AS1200" s="46"/>
      <c r="AT1200" s="46"/>
      <c r="AU1200" s="46"/>
      <c r="AV1200" s="46"/>
      <c r="AW1200" s="46"/>
      <c r="AX1200" s="46"/>
      <c r="AY1200" s="46"/>
      <c r="AZ1200" s="46"/>
      <c r="BA1200" s="46"/>
      <c r="BB1200" s="46"/>
      <c r="BC1200" s="46"/>
      <c r="BD1200" s="46"/>
      <c r="BE1200" s="46"/>
      <c r="BF1200" s="46"/>
      <c r="BG1200" s="46"/>
      <c r="BH1200" s="46"/>
      <c r="BI1200" s="46"/>
      <c r="BJ1200" s="46"/>
    </row>
    <row r="1201" spans="37:62">
      <c r="AK1201" s="46"/>
      <c r="AL1201" s="46"/>
      <c r="AM1201" s="46"/>
      <c r="AN1201" s="46"/>
      <c r="AO1201" s="46"/>
      <c r="AP1201" s="46"/>
      <c r="AQ1201" s="46"/>
      <c r="AR1201" s="46"/>
      <c r="AS1201" s="46"/>
      <c r="AT1201" s="46"/>
      <c r="AU1201" s="46"/>
      <c r="AV1201" s="46"/>
      <c r="AW1201" s="46"/>
      <c r="AX1201" s="46"/>
      <c r="AY1201" s="46"/>
      <c r="AZ1201" s="46"/>
      <c r="BA1201" s="46"/>
      <c r="BB1201" s="46"/>
      <c r="BC1201" s="46"/>
      <c r="BD1201" s="46"/>
      <c r="BE1201" s="46"/>
      <c r="BF1201" s="46"/>
      <c r="BG1201" s="46"/>
      <c r="BH1201" s="46"/>
      <c r="BI1201" s="46"/>
      <c r="BJ1201" s="46"/>
    </row>
    <row r="1202" spans="37:62">
      <c r="AK1202" s="46"/>
      <c r="AL1202" s="46"/>
      <c r="AM1202" s="46"/>
      <c r="AN1202" s="46"/>
      <c r="AO1202" s="46"/>
      <c r="AP1202" s="46"/>
      <c r="AQ1202" s="46"/>
      <c r="AR1202" s="46"/>
      <c r="AS1202" s="46"/>
      <c r="AT1202" s="46"/>
      <c r="AU1202" s="46"/>
      <c r="AV1202" s="46"/>
      <c r="AW1202" s="46"/>
      <c r="AX1202" s="46"/>
      <c r="AY1202" s="46"/>
      <c r="AZ1202" s="46"/>
      <c r="BA1202" s="46"/>
      <c r="BB1202" s="46"/>
      <c r="BC1202" s="46"/>
      <c r="BD1202" s="46"/>
      <c r="BE1202" s="46"/>
      <c r="BF1202" s="46"/>
      <c r="BG1202" s="46"/>
      <c r="BH1202" s="46"/>
      <c r="BI1202" s="46"/>
      <c r="BJ1202" s="46"/>
    </row>
    <row r="1203" spans="37:62">
      <c r="AK1203" s="46"/>
      <c r="AL1203" s="46"/>
      <c r="AM1203" s="46"/>
      <c r="AN1203" s="46"/>
      <c r="AO1203" s="46"/>
      <c r="AP1203" s="46"/>
      <c r="AQ1203" s="46"/>
      <c r="AR1203" s="46"/>
      <c r="AS1203" s="46"/>
      <c r="AT1203" s="46"/>
      <c r="AU1203" s="46"/>
      <c r="AV1203" s="46"/>
      <c r="AW1203" s="46"/>
      <c r="AX1203" s="46"/>
      <c r="AY1203" s="46"/>
      <c r="AZ1203" s="46"/>
      <c r="BA1203" s="46"/>
      <c r="BB1203" s="46"/>
      <c r="BC1203" s="46"/>
      <c r="BD1203" s="46"/>
      <c r="BE1203" s="46"/>
      <c r="BF1203" s="46"/>
      <c r="BG1203" s="46"/>
      <c r="BH1203" s="46"/>
      <c r="BI1203" s="46"/>
      <c r="BJ1203" s="46"/>
    </row>
    <row r="1204" spans="37:62">
      <c r="AK1204" s="46"/>
      <c r="AL1204" s="46"/>
      <c r="AM1204" s="46"/>
      <c r="AN1204" s="46"/>
      <c r="AO1204" s="46"/>
      <c r="AP1204" s="46"/>
      <c r="AQ1204" s="46"/>
      <c r="AR1204" s="46"/>
      <c r="AS1204" s="46"/>
      <c r="AT1204" s="46"/>
      <c r="AU1204" s="46"/>
      <c r="AV1204" s="46"/>
      <c r="AW1204" s="46"/>
      <c r="AX1204" s="46"/>
      <c r="AY1204" s="46"/>
      <c r="AZ1204" s="46"/>
      <c r="BA1204" s="46"/>
      <c r="BB1204" s="46"/>
      <c r="BC1204" s="46"/>
      <c r="BD1204" s="46"/>
      <c r="BE1204" s="46"/>
      <c r="BF1204" s="46"/>
      <c r="BG1204" s="46"/>
      <c r="BH1204" s="46"/>
      <c r="BI1204" s="46"/>
      <c r="BJ1204" s="46"/>
    </row>
    <row r="1205" spans="37:62">
      <c r="AK1205" s="46"/>
      <c r="AL1205" s="46"/>
      <c r="AM1205" s="46"/>
      <c r="AN1205" s="46"/>
      <c r="AO1205" s="46"/>
      <c r="AP1205" s="46"/>
      <c r="AQ1205" s="46"/>
      <c r="AR1205" s="46"/>
      <c r="AS1205" s="46"/>
      <c r="AT1205" s="46"/>
      <c r="AU1205" s="46"/>
      <c r="AV1205" s="46"/>
      <c r="AW1205" s="46"/>
      <c r="AX1205" s="46"/>
      <c r="AY1205" s="46"/>
      <c r="AZ1205" s="46"/>
      <c r="BA1205" s="46"/>
      <c r="BB1205" s="46"/>
      <c r="BC1205" s="46"/>
      <c r="BD1205" s="46"/>
      <c r="BE1205" s="46"/>
      <c r="BF1205" s="46"/>
      <c r="BG1205" s="46"/>
      <c r="BH1205" s="46"/>
      <c r="BI1205" s="46"/>
      <c r="BJ1205" s="46"/>
    </row>
    <row r="1206" spans="37:62">
      <c r="AK1206" s="46"/>
      <c r="AL1206" s="46"/>
      <c r="AM1206" s="46"/>
      <c r="AN1206" s="46"/>
      <c r="AO1206" s="46"/>
      <c r="AP1206" s="46"/>
      <c r="AQ1206" s="46"/>
      <c r="AR1206" s="46"/>
      <c r="AS1206" s="46"/>
      <c r="AT1206" s="46"/>
      <c r="AU1206" s="46"/>
      <c r="AV1206" s="46"/>
      <c r="AW1206" s="46"/>
      <c r="AX1206" s="46"/>
      <c r="AY1206" s="46"/>
      <c r="AZ1206" s="46"/>
      <c r="BA1206" s="46"/>
      <c r="BB1206" s="46"/>
      <c r="BC1206" s="46"/>
      <c r="BD1206" s="46"/>
      <c r="BE1206" s="46"/>
      <c r="BF1206" s="46"/>
      <c r="BG1206" s="46"/>
      <c r="BH1206" s="46"/>
      <c r="BI1206" s="46"/>
      <c r="BJ1206" s="46"/>
    </row>
    <row r="1207" spans="37:62">
      <c r="AK1207" s="46"/>
      <c r="AL1207" s="46"/>
      <c r="AM1207" s="46"/>
      <c r="AN1207" s="46"/>
      <c r="AO1207" s="46"/>
      <c r="AP1207" s="46"/>
      <c r="AQ1207" s="46"/>
      <c r="AR1207" s="46"/>
      <c r="AS1207" s="46"/>
      <c r="AT1207" s="46"/>
      <c r="AU1207" s="46"/>
      <c r="AV1207" s="46"/>
      <c r="AW1207" s="46"/>
      <c r="AX1207" s="46"/>
      <c r="AY1207" s="46"/>
      <c r="AZ1207" s="46"/>
      <c r="BA1207" s="46"/>
      <c r="BB1207" s="46"/>
      <c r="BC1207" s="46"/>
      <c r="BD1207" s="46"/>
      <c r="BE1207" s="46"/>
      <c r="BF1207" s="46"/>
      <c r="BG1207" s="46"/>
      <c r="BH1207" s="46"/>
      <c r="BI1207" s="46"/>
      <c r="BJ1207" s="46"/>
    </row>
    <row r="1208" spans="37:62">
      <c r="AK1208" s="46"/>
      <c r="AL1208" s="46"/>
      <c r="AM1208" s="46"/>
      <c r="AN1208" s="46"/>
      <c r="AO1208" s="46"/>
      <c r="AP1208" s="46"/>
      <c r="AQ1208" s="46"/>
      <c r="AR1208" s="46"/>
      <c r="AS1208" s="46"/>
      <c r="AT1208" s="46"/>
      <c r="AU1208" s="46"/>
      <c r="AV1208" s="46"/>
      <c r="AW1208" s="46"/>
      <c r="AX1208" s="46"/>
      <c r="AY1208" s="46"/>
      <c r="AZ1208" s="46"/>
      <c r="BA1208" s="46"/>
      <c r="BB1208" s="46"/>
      <c r="BC1208" s="46"/>
      <c r="BD1208" s="46"/>
      <c r="BE1208" s="46"/>
      <c r="BF1208" s="46"/>
      <c r="BG1208" s="46"/>
      <c r="BH1208" s="46"/>
      <c r="BI1208" s="46"/>
      <c r="BJ1208" s="46"/>
    </row>
    <row r="1209" spans="37:62">
      <c r="AK1209" s="46"/>
      <c r="AL1209" s="46"/>
      <c r="AM1209" s="46"/>
      <c r="AN1209" s="46"/>
      <c r="AO1209" s="46"/>
      <c r="AP1209" s="46"/>
      <c r="AQ1209" s="46"/>
      <c r="AR1209" s="46"/>
      <c r="AS1209" s="46"/>
      <c r="AT1209" s="46"/>
      <c r="AU1209" s="46"/>
      <c r="AV1209" s="46"/>
      <c r="AW1209" s="46"/>
      <c r="AX1209" s="46"/>
      <c r="AY1209" s="46"/>
      <c r="AZ1209" s="46"/>
      <c r="BA1209" s="46"/>
      <c r="BB1209" s="46"/>
      <c r="BC1209" s="46"/>
      <c r="BD1209" s="46"/>
      <c r="BE1209" s="46"/>
      <c r="BF1209" s="46"/>
      <c r="BG1209" s="46"/>
      <c r="BH1209" s="46"/>
      <c r="BI1209" s="46"/>
      <c r="BJ1209" s="46"/>
    </row>
    <row r="1210" spans="37:62">
      <c r="AK1210" s="46"/>
      <c r="AL1210" s="46"/>
      <c r="AM1210" s="46"/>
      <c r="AN1210" s="46"/>
      <c r="AO1210" s="46"/>
      <c r="AP1210" s="46"/>
      <c r="AQ1210" s="46"/>
      <c r="AR1210" s="46"/>
      <c r="AS1210" s="46"/>
      <c r="AT1210" s="46"/>
      <c r="AU1210" s="46"/>
      <c r="AV1210" s="46"/>
      <c r="AW1210" s="46"/>
      <c r="AX1210" s="46"/>
      <c r="AY1210" s="46"/>
      <c r="AZ1210" s="46"/>
      <c r="BA1210" s="46"/>
      <c r="BB1210" s="46"/>
      <c r="BC1210" s="46"/>
      <c r="BD1210" s="46"/>
      <c r="BE1210" s="46"/>
      <c r="BF1210" s="46"/>
      <c r="BG1210" s="46"/>
      <c r="BH1210" s="46"/>
      <c r="BI1210" s="46"/>
      <c r="BJ1210" s="46"/>
    </row>
    <row r="1211" spans="37:62">
      <c r="AK1211" s="46"/>
      <c r="AL1211" s="46"/>
      <c r="AM1211" s="46"/>
      <c r="AN1211" s="46"/>
      <c r="AO1211" s="46"/>
      <c r="AP1211" s="46"/>
      <c r="AQ1211" s="46"/>
      <c r="AR1211" s="46"/>
      <c r="AS1211" s="46"/>
      <c r="AT1211" s="46"/>
      <c r="AU1211" s="46"/>
      <c r="AV1211" s="46"/>
      <c r="AW1211" s="46"/>
      <c r="AX1211" s="46"/>
      <c r="AY1211" s="46"/>
      <c r="AZ1211" s="46"/>
      <c r="BA1211" s="46"/>
      <c r="BB1211" s="46"/>
      <c r="BC1211" s="46"/>
      <c r="BD1211" s="46"/>
      <c r="BE1211" s="46"/>
      <c r="BF1211" s="46"/>
      <c r="BG1211" s="46"/>
      <c r="BH1211" s="46"/>
      <c r="BI1211" s="46"/>
      <c r="BJ1211" s="46"/>
    </row>
    <row r="1212" spans="37:62">
      <c r="AK1212" s="46"/>
      <c r="AL1212" s="46"/>
      <c r="AM1212" s="46"/>
      <c r="AN1212" s="46"/>
      <c r="AO1212" s="46"/>
      <c r="AP1212" s="46"/>
      <c r="AQ1212" s="46"/>
      <c r="AR1212" s="46"/>
      <c r="AS1212" s="46"/>
      <c r="AT1212" s="46"/>
      <c r="AU1212" s="46"/>
      <c r="AV1212" s="46"/>
      <c r="AW1212" s="46"/>
      <c r="AX1212" s="46"/>
      <c r="AY1212" s="46"/>
      <c r="AZ1212" s="46"/>
      <c r="BA1212" s="46"/>
      <c r="BB1212" s="46"/>
      <c r="BC1212" s="46"/>
      <c r="BD1212" s="46"/>
      <c r="BE1212" s="46"/>
      <c r="BF1212" s="46"/>
      <c r="BG1212" s="46"/>
      <c r="BH1212" s="46"/>
      <c r="BI1212" s="46"/>
      <c r="BJ1212" s="46"/>
    </row>
    <row r="1213" spans="37:62">
      <c r="AK1213" s="46"/>
      <c r="AL1213" s="46"/>
      <c r="AM1213" s="46"/>
      <c r="AN1213" s="46"/>
      <c r="AO1213" s="46"/>
      <c r="AP1213" s="46"/>
      <c r="AQ1213" s="46"/>
      <c r="AR1213" s="46"/>
      <c r="AS1213" s="46"/>
      <c r="AT1213" s="46"/>
      <c r="AU1213" s="46"/>
      <c r="AV1213" s="46"/>
      <c r="AW1213" s="46"/>
      <c r="AX1213" s="46"/>
      <c r="AY1213" s="46"/>
      <c r="AZ1213" s="46"/>
      <c r="BA1213" s="46"/>
      <c r="BB1213" s="46"/>
      <c r="BC1213" s="46"/>
      <c r="BD1213" s="46"/>
      <c r="BE1213" s="46"/>
      <c r="BF1213" s="46"/>
      <c r="BG1213" s="46"/>
      <c r="BH1213" s="46"/>
      <c r="BI1213" s="46"/>
      <c r="BJ1213" s="46"/>
    </row>
    <row r="1214" spans="37:62">
      <c r="AK1214" s="46"/>
      <c r="AL1214" s="46"/>
      <c r="AM1214" s="46"/>
      <c r="AN1214" s="46"/>
      <c r="AO1214" s="46"/>
      <c r="AP1214" s="46"/>
      <c r="AQ1214" s="46"/>
      <c r="AR1214" s="46"/>
      <c r="AS1214" s="46"/>
      <c r="AT1214" s="46"/>
      <c r="AU1214" s="46"/>
      <c r="AV1214" s="46"/>
      <c r="AW1214" s="46"/>
      <c r="AX1214" s="46"/>
      <c r="AY1214" s="46"/>
      <c r="AZ1214" s="46"/>
      <c r="BA1214" s="46"/>
      <c r="BB1214" s="46"/>
      <c r="BC1214" s="46"/>
      <c r="BD1214" s="46"/>
      <c r="BE1214" s="46"/>
      <c r="BF1214" s="46"/>
      <c r="BG1214" s="46"/>
      <c r="BH1214" s="46"/>
      <c r="BI1214" s="46"/>
      <c r="BJ1214" s="46"/>
    </row>
    <row r="1215" spans="37:62">
      <c r="AK1215" s="46"/>
      <c r="AL1215" s="46"/>
      <c r="AM1215" s="46"/>
      <c r="AN1215" s="46"/>
      <c r="AO1215" s="46"/>
      <c r="AP1215" s="46"/>
      <c r="AQ1215" s="46"/>
      <c r="AR1215" s="46"/>
      <c r="AS1215" s="46"/>
      <c r="AT1215" s="46"/>
      <c r="AU1215" s="46"/>
      <c r="AV1215" s="46"/>
      <c r="AW1215" s="46"/>
      <c r="AX1215" s="46"/>
      <c r="AY1215" s="46"/>
      <c r="AZ1215" s="46"/>
      <c r="BA1215" s="46"/>
      <c r="BB1215" s="46"/>
      <c r="BC1215" s="46"/>
      <c r="BD1215" s="46"/>
      <c r="BE1215" s="46"/>
      <c r="BF1215" s="46"/>
      <c r="BG1215" s="46"/>
      <c r="BH1215" s="46"/>
      <c r="BI1215" s="46"/>
      <c r="BJ1215" s="46"/>
    </row>
    <row r="1216" spans="37:62">
      <c r="AK1216" s="46"/>
      <c r="AL1216" s="46"/>
      <c r="AM1216" s="46"/>
      <c r="AN1216" s="46"/>
      <c r="AO1216" s="46"/>
      <c r="AP1216" s="46"/>
      <c r="AQ1216" s="46"/>
      <c r="AR1216" s="46"/>
      <c r="AS1216" s="46"/>
      <c r="AT1216" s="46"/>
      <c r="AU1216" s="46"/>
      <c r="AV1216" s="46"/>
      <c r="AW1216" s="46"/>
      <c r="AX1216" s="46"/>
      <c r="AY1216" s="46"/>
      <c r="AZ1216" s="46"/>
      <c r="BA1216" s="46"/>
      <c r="BB1216" s="46"/>
      <c r="BC1216" s="46"/>
      <c r="BD1216" s="46"/>
      <c r="BE1216" s="46"/>
      <c r="BF1216" s="46"/>
      <c r="BG1216" s="46"/>
      <c r="BH1216" s="46"/>
      <c r="BI1216" s="46"/>
      <c r="BJ1216" s="46"/>
    </row>
    <row r="1217" spans="37:62">
      <c r="AK1217" s="46"/>
      <c r="AL1217" s="46"/>
      <c r="AM1217" s="46"/>
      <c r="AN1217" s="46"/>
      <c r="AO1217" s="46"/>
      <c r="AP1217" s="46"/>
      <c r="AQ1217" s="46"/>
      <c r="AR1217" s="46"/>
      <c r="AS1217" s="46"/>
      <c r="AT1217" s="46"/>
      <c r="AU1217" s="46"/>
      <c r="AV1217" s="46"/>
      <c r="AW1217" s="46"/>
      <c r="AX1217" s="46"/>
      <c r="AY1217" s="46"/>
      <c r="AZ1217" s="46"/>
      <c r="BA1217" s="46"/>
      <c r="BB1217" s="46"/>
      <c r="BC1217" s="46"/>
      <c r="BD1217" s="46"/>
      <c r="BE1217" s="46"/>
      <c r="BF1217" s="46"/>
      <c r="BG1217" s="46"/>
      <c r="BH1217" s="46"/>
      <c r="BI1217" s="46"/>
      <c r="BJ1217" s="46"/>
    </row>
    <row r="1218" spans="37:62">
      <c r="AK1218" s="46"/>
      <c r="AL1218" s="46"/>
      <c r="AM1218" s="46"/>
      <c r="AN1218" s="46"/>
      <c r="AO1218" s="46"/>
      <c r="AP1218" s="46"/>
      <c r="AQ1218" s="46"/>
      <c r="AR1218" s="46"/>
      <c r="AS1218" s="46"/>
      <c r="AT1218" s="46"/>
      <c r="AU1218" s="46"/>
      <c r="AV1218" s="46"/>
      <c r="AW1218" s="46"/>
      <c r="AX1218" s="46"/>
      <c r="AY1218" s="46"/>
      <c r="AZ1218" s="46"/>
      <c r="BA1218" s="46"/>
      <c r="BB1218" s="46"/>
      <c r="BC1218" s="46"/>
      <c r="BD1218" s="46"/>
      <c r="BE1218" s="46"/>
      <c r="BF1218" s="46"/>
      <c r="BG1218" s="46"/>
      <c r="BH1218" s="46"/>
      <c r="BI1218" s="46"/>
      <c r="BJ1218" s="46"/>
    </row>
    <row r="1219" spans="37:62">
      <c r="AK1219" s="46"/>
      <c r="AL1219" s="46"/>
      <c r="AM1219" s="46"/>
      <c r="AN1219" s="46"/>
      <c r="AO1219" s="46"/>
      <c r="AP1219" s="46"/>
      <c r="AQ1219" s="46"/>
      <c r="AR1219" s="46"/>
      <c r="AS1219" s="46"/>
      <c r="AT1219" s="46"/>
      <c r="AU1219" s="46"/>
      <c r="AV1219" s="46"/>
      <c r="AW1219" s="46"/>
      <c r="AX1219" s="46"/>
      <c r="AY1219" s="46"/>
      <c r="AZ1219" s="46"/>
      <c r="BA1219" s="46"/>
      <c r="BB1219" s="46"/>
      <c r="BC1219" s="46"/>
      <c r="BD1219" s="46"/>
      <c r="BE1219" s="46"/>
      <c r="BF1219" s="46"/>
      <c r="BG1219" s="46"/>
      <c r="BH1219" s="46"/>
      <c r="BI1219" s="46"/>
      <c r="BJ1219" s="46"/>
    </row>
    <row r="1220" spans="37:62">
      <c r="AK1220" s="46"/>
      <c r="AL1220" s="46"/>
      <c r="AM1220" s="46"/>
      <c r="AN1220" s="46"/>
      <c r="AO1220" s="46"/>
      <c r="AP1220" s="46"/>
      <c r="AQ1220" s="46"/>
      <c r="AR1220" s="46"/>
      <c r="AS1220" s="46"/>
      <c r="AT1220" s="46"/>
      <c r="AU1220" s="46"/>
      <c r="AV1220" s="46"/>
      <c r="AW1220" s="46"/>
      <c r="AX1220" s="46"/>
      <c r="AY1220" s="46"/>
      <c r="AZ1220" s="46"/>
      <c r="BA1220" s="46"/>
      <c r="BB1220" s="46"/>
      <c r="BC1220" s="46"/>
      <c r="BD1220" s="46"/>
      <c r="BE1220" s="46"/>
      <c r="BF1220" s="46"/>
      <c r="BG1220" s="46"/>
      <c r="BH1220" s="46"/>
      <c r="BI1220" s="46"/>
      <c r="BJ1220" s="46"/>
    </row>
    <row r="1221" spans="37:62">
      <c r="AK1221" s="46"/>
      <c r="AL1221" s="46"/>
      <c r="AM1221" s="46"/>
      <c r="AN1221" s="46"/>
      <c r="AO1221" s="46"/>
      <c r="AP1221" s="46"/>
      <c r="AQ1221" s="46"/>
      <c r="AR1221" s="46"/>
      <c r="AS1221" s="46"/>
      <c r="AT1221" s="46"/>
      <c r="AU1221" s="46"/>
      <c r="AV1221" s="46"/>
      <c r="AW1221" s="46"/>
      <c r="AX1221" s="46"/>
      <c r="AY1221" s="46"/>
      <c r="AZ1221" s="46"/>
      <c r="BA1221" s="46"/>
      <c r="BB1221" s="46"/>
      <c r="BC1221" s="46"/>
      <c r="BD1221" s="46"/>
      <c r="BE1221" s="46"/>
      <c r="BF1221" s="46"/>
      <c r="BG1221" s="46"/>
      <c r="BH1221" s="46"/>
      <c r="BI1221" s="46"/>
      <c r="BJ1221" s="46"/>
    </row>
    <row r="1222" spans="37:62">
      <c r="AK1222" s="46"/>
      <c r="AL1222" s="46"/>
      <c r="AM1222" s="46"/>
      <c r="AN1222" s="46"/>
      <c r="AO1222" s="46"/>
      <c r="AP1222" s="46"/>
      <c r="AQ1222" s="46"/>
      <c r="AR1222" s="46"/>
      <c r="AS1222" s="46"/>
      <c r="AT1222" s="46"/>
      <c r="AU1222" s="46"/>
      <c r="AV1222" s="46"/>
      <c r="AW1222" s="46"/>
      <c r="AX1222" s="46"/>
      <c r="AY1222" s="46"/>
      <c r="AZ1222" s="46"/>
      <c r="BA1222" s="46"/>
      <c r="BB1222" s="46"/>
      <c r="BC1222" s="46"/>
      <c r="BD1222" s="46"/>
      <c r="BE1222" s="46"/>
      <c r="BF1222" s="46"/>
      <c r="BG1222" s="46"/>
      <c r="BH1222" s="46"/>
      <c r="BI1222" s="46"/>
      <c r="BJ1222" s="46"/>
    </row>
    <row r="1223" spans="37:62">
      <c r="AK1223" s="46"/>
      <c r="AL1223" s="46"/>
      <c r="AM1223" s="46"/>
      <c r="AN1223" s="46"/>
      <c r="AO1223" s="46"/>
      <c r="AP1223" s="46"/>
      <c r="AQ1223" s="46"/>
      <c r="AR1223" s="46"/>
      <c r="AS1223" s="46"/>
      <c r="AT1223" s="46"/>
      <c r="AU1223" s="46"/>
      <c r="AV1223" s="46"/>
      <c r="AW1223" s="46"/>
      <c r="AX1223" s="46"/>
      <c r="AY1223" s="46"/>
      <c r="AZ1223" s="46"/>
      <c r="BA1223" s="46"/>
      <c r="BB1223" s="46"/>
      <c r="BC1223" s="46"/>
      <c r="BD1223" s="46"/>
      <c r="BE1223" s="46"/>
      <c r="BF1223" s="46"/>
      <c r="BG1223" s="46"/>
      <c r="BH1223" s="46"/>
      <c r="BI1223" s="46"/>
      <c r="BJ1223" s="46"/>
    </row>
    <row r="1224" spans="37:62">
      <c r="AK1224" s="46"/>
      <c r="AL1224" s="46"/>
      <c r="AM1224" s="46"/>
      <c r="AN1224" s="46"/>
      <c r="AO1224" s="46"/>
      <c r="AP1224" s="46"/>
      <c r="AQ1224" s="46"/>
      <c r="AR1224" s="46"/>
      <c r="AS1224" s="46"/>
      <c r="AT1224" s="46"/>
      <c r="AU1224" s="46"/>
      <c r="AV1224" s="46"/>
      <c r="AW1224" s="46"/>
      <c r="AX1224" s="46"/>
      <c r="AY1224" s="46"/>
      <c r="AZ1224" s="46"/>
      <c r="BA1224" s="46"/>
      <c r="BB1224" s="46"/>
      <c r="BC1224" s="46"/>
      <c r="BD1224" s="46"/>
      <c r="BE1224" s="46"/>
      <c r="BF1224" s="46"/>
      <c r="BG1224" s="46"/>
      <c r="BH1224" s="46"/>
      <c r="BI1224" s="46"/>
      <c r="BJ1224" s="46"/>
    </row>
    <row r="1225" spans="37:62">
      <c r="AK1225" s="46"/>
      <c r="AL1225" s="46"/>
      <c r="AM1225" s="46"/>
      <c r="AN1225" s="46"/>
      <c r="AO1225" s="46"/>
      <c r="AP1225" s="46"/>
      <c r="AQ1225" s="46"/>
      <c r="AR1225" s="46"/>
      <c r="AS1225" s="46"/>
      <c r="AT1225" s="46"/>
      <c r="AU1225" s="46"/>
      <c r="AV1225" s="46"/>
      <c r="AW1225" s="46"/>
      <c r="AX1225" s="46"/>
      <c r="AY1225" s="46"/>
      <c r="AZ1225" s="46"/>
      <c r="BA1225" s="46"/>
      <c r="BB1225" s="46"/>
      <c r="BC1225" s="46"/>
      <c r="BD1225" s="46"/>
      <c r="BE1225" s="46"/>
      <c r="BF1225" s="46"/>
      <c r="BG1225" s="46"/>
      <c r="BH1225" s="46"/>
      <c r="BI1225" s="46"/>
      <c r="BJ1225" s="46"/>
    </row>
    <row r="1226" spans="37:62">
      <c r="AK1226" s="46"/>
      <c r="AL1226" s="46"/>
      <c r="AM1226" s="46"/>
      <c r="AN1226" s="46"/>
      <c r="AO1226" s="46"/>
      <c r="AP1226" s="46"/>
      <c r="AQ1226" s="46"/>
      <c r="AR1226" s="46"/>
      <c r="AS1226" s="46"/>
      <c r="AT1226" s="46"/>
      <c r="AU1226" s="46"/>
      <c r="AV1226" s="46"/>
      <c r="AW1226" s="46"/>
      <c r="AX1226" s="46"/>
      <c r="AY1226" s="46"/>
      <c r="AZ1226" s="46"/>
      <c r="BA1226" s="46"/>
      <c r="BB1226" s="46"/>
      <c r="BC1226" s="46"/>
      <c r="BD1226" s="46"/>
      <c r="BE1226" s="46"/>
      <c r="BF1226" s="46"/>
      <c r="BG1226" s="46"/>
      <c r="BH1226" s="46"/>
      <c r="BI1226" s="46"/>
      <c r="BJ1226" s="46"/>
    </row>
    <row r="1227" spans="37:62">
      <c r="AK1227" s="46"/>
      <c r="AL1227" s="46"/>
      <c r="AM1227" s="46"/>
      <c r="AN1227" s="46"/>
      <c r="AO1227" s="46"/>
      <c r="AP1227" s="46"/>
      <c r="AQ1227" s="46"/>
      <c r="AR1227" s="46"/>
      <c r="AS1227" s="46"/>
      <c r="AT1227" s="46"/>
      <c r="AU1227" s="46"/>
      <c r="AV1227" s="46"/>
      <c r="AW1227" s="46"/>
      <c r="AX1227" s="46"/>
      <c r="AY1227" s="46"/>
      <c r="AZ1227" s="46"/>
      <c r="BA1227" s="46"/>
      <c r="BB1227" s="46"/>
      <c r="BC1227" s="46"/>
      <c r="BD1227" s="46"/>
      <c r="BE1227" s="46"/>
      <c r="BF1227" s="46"/>
      <c r="BG1227" s="46"/>
      <c r="BH1227" s="46"/>
      <c r="BI1227" s="46"/>
      <c r="BJ1227" s="46"/>
    </row>
    <row r="1228" spans="37:62">
      <c r="AK1228" s="46"/>
      <c r="AL1228" s="46"/>
      <c r="AM1228" s="46"/>
      <c r="AN1228" s="46"/>
      <c r="AO1228" s="46"/>
      <c r="AP1228" s="46"/>
      <c r="AQ1228" s="46"/>
      <c r="AR1228" s="46"/>
      <c r="AS1228" s="46"/>
      <c r="AT1228" s="46"/>
      <c r="AU1228" s="46"/>
      <c r="AV1228" s="46"/>
      <c r="AW1228" s="46"/>
      <c r="AX1228" s="46"/>
      <c r="AY1228" s="46"/>
      <c r="AZ1228" s="46"/>
      <c r="BA1228" s="46"/>
      <c r="BB1228" s="46"/>
      <c r="BC1228" s="46"/>
      <c r="BD1228" s="46"/>
      <c r="BE1228" s="46"/>
      <c r="BF1228" s="46"/>
      <c r="BG1228" s="46"/>
      <c r="BH1228" s="46"/>
      <c r="BI1228" s="46"/>
      <c r="BJ1228" s="46"/>
    </row>
    <row r="1229" spans="37:62">
      <c r="AK1229" s="46"/>
      <c r="AL1229" s="46"/>
      <c r="AM1229" s="46"/>
      <c r="AN1229" s="46"/>
      <c r="AO1229" s="46"/>
      <c r="AP1229" s="46"/>
      <c r="AQ1229" s="46"/>
      <c r="AR1229" s="46"/>
      <c r="AS1229" s="46"/>
      <c r="AT1229" s="46"/>
      <c r="AU1229" s="46"/>
      <c r="AV1229" s="46"/>
      <c r="AW1229" s="46"/>
      <c r="AX1229" s="46"/>
      <c r="AY1229" s="46"/>
      <c r="AZ1229" s="46"/>
      <c r="BA1229" s="46"/>
      <c r="BB1229" s="46"/>
      <c r="BC1229" s="46"/>
      <c r="BD1229" s="46"/>
      <c r="BE1229" s="46"/>
      <c r="BF1229" s="46"/>
      <c r="BG1229" s="46"/>
      <c r="BH1229" s="46"/>
      <c r="BI1229" s="46"/>
      <c r="BJ1229" s="46"/>
    </row>
    <row r="1230" spans="37:62">
      <c r="AK1230" s="46"/>
      <c r="AL1230" s="46"/>
      <c r="AM1230" s="46"/>
      <c r="AN1230" s="46"/>
      <c r="AO1230" s="46"/>
      <c r="AP1230" s="46"/>
      <c r="AQ1230" s="46"/>
      <c r="AR1230" s="46"/>
      <c r="AS1230" s="46"/>
      <c r="AT1230" s="46"/>
      <c r="AU1230" s="46"/>
      <c r="AV1230" s="46"/>
      <c r="AW1230" s="46"/>
      <c r="AX1230" s="46"/>
      <c r="AY1230" s="46"/>
      <c r="AZ1230" s="46"/>
      <c r="BA1230" s="46"/>
      <c r="BB1230" s="46"/>
      <c r="BC1230" s="46"/>
      <c r="BD1230" s="46"/>
      <c r="BE1230" s="46"/>
      <c r="BF1230" s="46"/>
      <c r="BG1230" s="46"/>
      <c r="BH1230" s="46"/>
      <c r="BI1230" s="46"/>
      <c r="BJ1230" s="46"/>
    </row>
    <row r="1231" spans="37:62">
      <c r="AK1231" s="46"/>
      <c r="AL1231" s="46"/>
      <c r="AM1231" s="46"/>
      <c r="AN1231" s="46"/>
      <c r="AO1231" s="46"/>
      <c r="AP1231" s="46"/>
      <c r="AQ1231" s="46"/>
      <c r="AR1231" s="46"/>
      <c r="AS1231" s="46"/>
      <c r="AT1231" s="46"/>
      <c r="AU1231" s="46"/>
      <c r="AV1231" s="46"/>
      <c r="AW1231" s="46"/>
      <c r="AX1231" s="46"/>
      <c r="AY1231" s="46"/>
      <c r="AZ1231" s="46"/>
      <c r="BA1231" s="46"/>
      <c r="BB1231" s="46"/>
      <c r="BC1231" s="46"/>
      <c r="BD1231" s="46"/>
      <c r="BE1231" s="46"/>
      <c r="BF1231" s="46"/>
      <c r="BG1231" s="46"/>
      <c r="BH1231" s="46"/>
      <c r="BI1231" s="46"/>
      <c r="BJ1231" s="46"/>
    </row>
    <row r="1232" spans="37:62">
      <c r="AK1232" s="46"/>
      <c r="AL1232" s="46"/>
      <c r="AM1232" s="46"/>
      <c r="AN1232" s="46"/>
      <c r="AO1232" s="46"/>
      <c r="AP1232" s="46"/>
      <c r="AQ1232" s="46"/>
      <c r="AR1232" s="46"/>
      <c r="AS1232" s="46"/>
      <c r="AT1232" s="46"/>
      <c r="AU1232" s="46"/>
      <c r="AV1232" s="46"/>
      <c r="AW1232" s="46"/>
      <c r="AX1232" s="46"/>
      <c r="AY1232" s="46"/>
      <c r="AZ1232" s="46"/>
      <c r="BA1232" s="46"/>
      <c r="BB1232" s="46"/>
      <c r="BC1232" s="46"/>
      <c r="BD1232" s="46"/>
      <c r="BE1232" s="46"/>
      <c r="BF1232" s="46"/>
      <c r="BG1232" s="46"/>
      <c r="BH1232" s="46"/>
      <c r="BI1232" s="46"/>
      <c r="BJ1232" s="46"/>
    </row>
    <row r="1233" spans="37:62">
      <c r="AK1233" s="46"/>
      <c r="AL1233" s="46"/>
      <c r="AM1233" s="46"/>
      <c r="AN1233" s="46"/>
      <c r="AO1233" s="46"/>
      <c r="AP1233" s="46"/>
      <c r="AQ1233" s="46"/>
      <c r="AR1233" s="46"/>
      <c r="AS1233" s="46"/>
      <c r="AT1233" s="46"/>
      <c r="AU1233" s="46"/>
      <c r="AV1233" s="46"/>
      <c r="AW1233" s="46"/>
      <c r="AX1233" s="46"/>
      <c r="AY1233" s="46"/>
      <c r="AZ1233" s="46"/>
      <c r="BA1233" s="46"/>
      <c r="BB1233" s="46"/>
      <c r="BC1233" s="46"/>
      <c r="BD1233" s="46"/>
      <c r="BE1233" s="46"/>
      <c r="BF1233" s="46"/>
      <c r="BG1233" s="46"/>
      <c r="BH1233" s="46"/>
      <c r="BI1233" s="46"/>
      <c r="BJ1233" s="46"/>
    </row>
    <row r="1234" spans="37:62">
      <c r="AK1234" s="46"/>
      <c r="AL1234" s="46"/>
      <c r="AM1234" s="46"/>
      <c r="AN1234" s="46"/>
      <c r="AO1234" s="46"/>
      <c r="AP1234" s="46"/>
      <c r="AQ1234" s="46"/>
      <c r="AR1234" s="46"/>
      <c r="AS1234" s="46"/>
      <c r="AT1234" s="46"/>
      <c r="AU1234" s="46"/>
      <c r="AV1234" s="46"/>
      <c r="AW1234" s="46"/>
      <c r="AX1234" s="46"/>
      <c r="AY1234" s="46"/>
      <c r="AZ1234" s="46"/>
      <c r="BA1234" s="46"/>
      <c r="BB1234" s="46"/>
      <c r="BC1234" s="46"/>
      <c r="BD1234" s="46"/>
      <c r="BE1234" s="46"/>
      <c r="BF1234" s="46"/>
      <c r="BG1234" s="46"/>
      <c r="BH1234" s="46"/>
      <c r="BI1234" s="46"/>
      <c r="BJ1234" s="46"/>
    </row>
    <row r="1235" spans="37:62">
      <c r="AK1235" s="46"/>
      <c r="AL1235" s="46"/>
      <c r="AM1235" s="46"/>
      <c r="AN1235" s="46"/>
      <c r="AO1235" s="46"/>
      <c r="AP1235" s="46"/>
      <c r="AQ1235" s="46"/>
      <c r="AR1235" s="46"/>
      <c r="AS1235" s="46"/>
      <c r="AT1235" s="46"/>
      <c r="AU1235" s="46"/>
      <c r="AV1235" s="46"/>
      <c r="AW1235" s="46"/>
      <c r="AX1235" s="46"/>
      <c r="AY1235" s="46"/>
      <c r="AZ1235" s="46"/>
      <c r="BA1235" s="46"/>
      <c r="BB1235" s="46"/>
      <c r="BC1235" s="46"/>
      <c r="BD1235" s="46"/>
      <c r="BE1235" s="46"/>
      <c r="BF1235" s="46"/>
      <c r="BG1235" s="46"/>
      <c r="BH1235" s="46"/>
      <c r="BI1235" s="46"/>
      <c r="BJ1235" s="46"/>
    </row>
    <row r="1236" spans="37:62">
      <c r="AK1236" s="46"/>
      <c r="AL1236" s="46"/>
      <c r="AM1236" s="46"/>
      <c r="AN1236" s="46"/>
      <c r="AO1236" s="46"/>
      <c r="AP1236" s="46"/>
      <c r="AQ1236" s="46"/>
      <c r="AR1236" s="46"/>
      <c r="AS1236" s="46"/>
      <c r="AT1236" s="46"/>
      <c r="AU1236" s="46"/>
      <c r="AV1236" s="46"/>
      <c r="AW1236" s="46"/>
      <c r="AX1236" s="46"/>
      <c r="AY1236" s="46"/>
      <c r="AZ1236" s="46"/>
      <c r="BA1236" s="46"/>
      <c r="BB1236" s="46"/>
      <c r="BC1236" s="46"/>
      <c r="BD1236" s="46"/>
      <c r="BE1236" s="46"/>
      <c r="BF1236" s="46"/>
      <c r="BG1236" s="46"/>
      <c r="BH1236" s="46"/>
      <c r="BI1236" s="46"/>
      <c r="BJ1236" s="46"/>
    </row>
    <row r="1237" spans="37:62">
      <c r="AK1237" s="46"/>
      <c r="AL1237" s="46"/>
      <c r="AM1237" s="46"/>
      <c r="AN1237" s="46"/>
      <c r="AO1237" s="46"/>
      <c r="AP1237" s="46"/>
      <c r="AQ1237" s="46"/>
      <c r="AR1237" s="46"/>
      <c r="AS1237" s="46"/>
      <c r="AT1237" s="46"/>
      <c r="AU1237" s="46"/>
      <c r="AV1237" s="46"/>
      <c r="AW1237" s="46"/>
      <c r="AX1237" s="46"/>
      <c r="AY1237" s="46"/>
      <c r="AZ1237" s="46"/>
      <c r="BA1237" s="46"/>
      <c r="BB1237" s="46"/>
      <c r="BC1237" s="46"/>
      <c r="BD1237" s="46"/>
      <c r="BE1237" s="46"/>
      <c r="BF1237" s="46"/>
      <c r="BG1237" s="46"/>
      <c r="BH1237" s="46"/>
      <c r="BI1237" s="46"/>
      <c r="BJ1237" s="46"/>
    </row>
    <row r="1238" spans="37:62">
      <c r="AK1238" s="46"/>
      <c r="AL1238" s="46"/>
      <c r="AM1238" s="46"/>
      <c r="AN1238" s="46"/>
      <c r="AO1238" s="46"/>
      <c r="AP1238" s="46"/>
      <c r="AQ1238" s="46"/>
      <c r="AR1238" s="46"/>
      <c r="AS1238" s="46"/>
      <c r="AT1238" s="46"/>
      <c r="AU1238" s="46"/>
      <c r="AV1238" s="46"/>
      <c r="AW1238" s="46"/>
      <c r="AX1238" s="46"/>
      <c r="AY1238" s="46"/>
      <c r="AZ1238" s="46"/>
      <c r="BA1238" s="46"/>
      <c r="BB1238" s="46"/>
      <c r="BC1238" s="46"/>
      <c r="BD1238" s="46"/>
      <c r="BE1238" s="46"/>
      <c r="BF1238" s="46"/>
      <c r="BG1238" s="46"/>
      <c r="BH1238" s="46"/>
      <c r="BI1238" s="46"/>
      <c r="BJ1238" s="46"/>
    </row>
    <row r="1239" spans="37:62">
      <c r="AK1239" s="46"/>
      <c r="AL1239" s="46"/>
      <c r="AM1239" s="46"/>
      <c r="AN1239" s="46"/>
      <c r="AO1239" s="46"/>
      <c r="AP1239" s="46"/>
      <c r="AQ1239" s="46"/>
      <c r="AR1239" s="46"/>
      <c r="AS1239" s="46"/>
      <c r="AT1239" s="46"/>
      <c r="AU1239" s="46"/>
      <c r="AV1239" s="46"/>
      <c r="AW1239" s="46"/>
      <c r="AX1239" s="46"/>
      <c r="AY1239" s="46"/>
      <c r="AZ1239" s="46"/>
      <c r="BA1239" s="46"/>
      <c r="BB1239" s="46"/>
      <c r="BC1239" s="46"/>
      <c r="BD1239" s="46"/>
      <c r="BE1239" s="46"/>
      <c r="BF1239" s="46"/>
      <c r="BG1239" s="46"/>
      <c r="BH1239" s="46"/>
      <c r="BI1239" s="46"/>
      <c r="BJ1239" s="46"/>
    </row>
    <row r="1240" spans="37:62">
      <c r="AK1240" s="46"/>
      <c r="AL1240" s="46"/>
      <c r="AM1240" s="46"/>
      <c r="AN1240" s="46"/>
      <c r="AO1240" s="46"/>
      <c r="AP1240" s="46"/>
      <c r="AQ1240" s="46"/>
      <c r="AR1240" s="46"/>
      <c r="AS1240" s="46"/>
      <c r="AT1240" s="46"/>
      <c r="AU1240" s="46"/>
      <c r="AV1240" s="46"/>
      <c r="AW1240" s="46"/>
      <c r="AX1240" s="46"/>
      <c r="AY1240" s="46"/>
      <c r="AZ1240" s="46"/>
      <c r="BA1240" s="46"/>
      <c r="BB1240" s="46"/>
      <c r="BC1240" s="46"/>
      <c r="BD1240" s="46"/>
      <c r="BE1240" s="46"/>
      <c r="BF1240" s="46"/>
      <c r="BG1240" s="46"/>
      <c r="BH1240" s="46"/>
      <c r="BI1240" s="46"/>
      <c r="BJ1240" s="46"/>
    </row>
    <row r="1241" spans="37:62">
      <c r="AK1241" s="46"/>
      <c r="AL1241" s="46"/>
      <c r="AM1241" s="46"/>
      <c r="AN1241" s="46"/>
      <c r="AO1241" s="46"/>
      <c r="AP1241" s="46"/>
      <c r="AQ1241" s="46"/>
      <c r="AR1241" s="46"/>
      <c r="AS1241" s="46"/>
      <c r="AT1241" s="46"/>
      <c r="AU1241" s="46"/>
      <c r="AV1241" s="46"/>
      <c r="AW1241" s="46"/>
      <c r="AX1241" s="46"/>
      <c r="AY1241" s="46"/>
      <c r="AZ1241" s="46"/>
      <c r="BA1241" s="46"/>
      <c r="BB1241" s="46"/>
      <c r="BC1241" s="46"/>
      <c r="BD1241" s="46"/>
      <c r="BE1241" s="46"/>
      <c r="BF1241" s="46"/>
      <c r="BG1241" s="46"/>
      <c r="BH1241" s="46"/>
      <c r="BI1241" s="46"/>
      <c r="BJ1241" s="46"/>
    </row>
    <row r="1242" spans="37:62">
      <c r="AK1242" s="46"/>
      <c r="AL1242" s="46"/>
      <c r="AM1242" s="46"/>
      <c r="AN1242" s="46"/>
      <c r="AO1242" s="46"/>
      <c r="AP1242" s="46"/>
      <c r="AQ1242" s="46"/>
      <c r="AR1242" s="46"/>
      <c r="AS1242" s="46"/>
      <c r="AT1242" s="46"/>
      <c r="AU1242" s="46"/>
      <c r="AV1242" s="46"/>
      <c r="AW1242" s="46"/>
      <c r="AX1242" s="46"/>
      <c r="AY1242" s="46"/>
      <c r="AZ1242" s="46"/>
      <c r="BA1242" s="46"/>
      <c r="BB1242" s="46"/>
      <c r="BC1242" s="46"/>
      <c r="BD1242" s="46"/>
      <c r="BE1242" s="46"/>
      <c r="BF1242" s="46"/>
      <c r="BG1242" s="46"/>
      <c r="BH1242" s="46"/>
      <c r="BI1242" s="46"/>
      <c r="BJ1242" s="46"/>
    </row>
    <row r="1243" spans="37:62">
      <c r="AK1243" s="46"/>
      <c r="AL1243" s="46"/>
      <c r="AM1243" s="46"/>
      <c r="AN1243" s="46"/>
      <c r="AO1243" s="46"/>
      <c r="AP1243" s="46"/>
      <c r="AQ1243" s="46"/>
      <c r="AR1243" s="46"/>
      <c r="AS1243" s="46"/>
      <c r="AT1243" s="46"/>
      <c r="AU1243" s="46"/>
      <c r="AV1243" s="46"/>
      <c r="AW1243" s="46"/>
      <c r="AX1243" s="46"/>
      <c r="AY1243" s="46"/>
      <c r="AZ1243" s="46"/>
      <c r="BA1243" s="46"/>
      <c r="BB1243" s="46"/>
      <c r="BC1243" s="46"/>
      <c r="BD1243" s="46"/>
      <c r="BE1243" s="46"/>
      <c r="BF1243" s="46"/>
      <c r="BG1243" s="46"/>
      <c r="BH1243" s="46"/>
      <c r="BI1243" s="46"/>
      <c r="BJ1243" s="46"/>
    </row>
    <row r="1244" spans="37:62">
      <c r="AK1244" s="46"/>
      <c r="AL1244" s="46"/>
      <c r="AM1244" s="46"/>
      <c r="AN1244" s="46"/>
      <c r="AO1244" s="46"/>
      <c r="AP1244" s="46"/>
      <c r="AQ1244" s="46"/>
      <c r="AR1244" s="46"/>
      <c r="AS1244" s="46"/>
      <c r="AT1244" s="46"/>
      <c r="AU1244" s="46"/>
      <c r="AV1244" s="46"/>
      <c r="AW1244" s="46"/>
      <c r="AX1244" s="46"/>
      <c r="AY1244" s="46"/>
      <c r="AZ1244" s="46"/>
      <c r="BA1244" s="46"/>
      <c r="BB1244" s="46"/>
      <c r="BC1244" s="46"/>
      <c r="BD1244" s="46"/>
      <c r="BE1244" s="46"/>
      <c r="BF1244" s="46"/>
      <c r="BG1244" s="46"/>
      <c r="BH1244" s="46"/>
      <c r="BI1244" s="46"/>
      <c r="BJ1244" s="46"/>
    </row>
    <row r="1245" spans="37:62">
      <c r="AK1245" s="46"/>
      <c r="AL1245" s="46"/>
      <c r="AM1245" s="46"/>
      <c r="AN1245" s="46"/>
      <c r="AO1245" s="46"/>
      <c r="AP1245" s="46"/>
      <c r="AQ1245" s="46"/>
      <c r="AR1245" s="46"/>
      <c r="AS1245" s="46"/>
      <c r="AT1245" s="46"/>
      <c r="AU1245" s="46"/>
      <c r="AV1245" s="46"/>
      <c r="AW1245" s="46"/>
      <c r="AX1245" s="46"/>
      <c r="AY1245" s="46"/>
      <c r="AZ1245" s="46"/>
      <c r="BA1245" s="46"/>
      <c r="BB1245" s="46"/>
      <c r="BC1245" s="46"/>
      <c r="BD1245" s="46"/>
      <c r="BE1245" s="46"/>
      <c r="BF1245" s="46"/>
      <c r="BG1245" s="46"/>
      <c r="BH1245" s="46"/>
      <c r="BI1245" s="46"/>
      <c r="BJ1245" s="46"/>
    </row>
    <row r="1246" spans="37:62">
      <c r="AK1246" s="46"/>
      <c r="AL1246" s="46"/>
      <c r="AM1246" s="46"/>
      <c r="AN1246" s="46"/>
      <c r="AO1246" s="46"/>
      <c r="AP1246" s="46"/>
      <c r="AQ1246" s="46"/>
      <c r="AR1246" s="46"/>
      <c r="AS1246" s="46"/>
      <c r="AT1246" s="46"/>
      <c r="AU1246" s="46"/>
      <c r="AV1246" s="46"/>
      <c r="AW1246" s="46"/>
      <c r="AX1246" s="46"/>
      <c r="AY1246" s="46"/>
      <c r="AZ1246" s="46"/>
      <c r="BA1246" s="46"/>
      <c r="BB1246" s="46"/>
      <c r="BC1246" s="46"/>
      <c r="BD1246" s="46"/>
      <c r="BE1246" s="46"/>
      <c r="BF1246" s="46"/>
      <c r="BG1246" s="46"/>
      <c r="BH1246" s="46"/>
      <c r="BI1246" s="46"/>
      <c r="BJ1246" s="46"/>
    </row>
    <row r="1247" spans="37:62">
      <c r="AK1247" s="46"/>
      <c r="AL1247" s="46"/>
      <c r="AM1247" s="46"/>
      <c r="AN1247" s="46"/>
      <c r="AO1247" s="46"/>
      <c r="AP1247" s="46"/>
      <c r="AQ1247" s="46"/>
      <c r="AR1247" s="46"/>
      <c r="AS1247" s="46"/>
      <c r="AT1247" s="46"/>
      <c r="AU1247" s="46"/>
      <c r="AV1247" s="46"/>
      <c r="AW1247" s="46"/>
      <c r="AX1247" s="46"/>
      <c r="AY1247" s="46"/>
      <c r="AZ1247" s="46"/>
      <c r="BA1247" s="46"/>
      <c r="BB1247" s="46"/>
      <c r="BC1247" s="46"/>
      <c r="BD1247" s="46"/>
      <c r="BE1247" s="46"/>
      <c r="BF1247" s="46"/>
      <c r="BG1247" s="46"/>
      <c r="BH1247" s="46"/>
      <c r="BI1247" s="46"/>
      <c r="BJ1247" s="46"/>
    </row>
    <row r="1248" spans="37:62">
      <c r="AK1248" s="46"/>
      <c r="AL1248" s="46"/>
      <c r="AM1248" s="46"/>
      <c r="AN1248" s="46"/>
      <c r="AO1248" s="46"/>
      <c r="AP1248" s="46"/>
      <c r="AQ1248" s="46"/>
      <c r="AR1248" s="46"/>
      <c r="AS1248" s="46"/>
      <c r="AT1248" s="46"/>
      <c r="AU1248" s="46"/>
      <c r="AV1248" s="46"/>
      <c r="AW1248" s="46"/>
      <c r="AX1248" s="46"/>
      <c r="AY1248" s="46"/>
      <c r="AZ1248" s="46"/>
      <c r="BA1248" s="46"/>
      <c r="BB1248" s="46"/>
      <c r="BC1248" s="46"/>
      <c r="BD1248" s="46"/>
      <c r="BE1248" s="46"/>
      <c r="BF1248" s="46"/>
      <c r="BG1248" s="46"/>
      <c r="BH1248" s="46"/>
      <c r="BI1248" s="46"/>
      <c r="BJ1248" s="46"/>
    </row>
    <row r="1249" spans="37:62">
      <c r="AK1249" s="46"/>
      <c r="AL1249" s="46"/>
      <c r="AM1249" s="46"/>
      <c r="AN1249" s="46"/>
      <c r="AO1249" s="46"/>
      <c r="AP1249" s="46"/>
      <c r="AQ1249" s="46"/>
      <c r="AR1249" s="46"/>
      <c r="AS1249" s="46"/>
      <c r="AT1249" s="46"/>
      <c r="AU1249" s="46"/>
      <c r="AV1249" s="46"/>
      <c r="AW1249" s="46"/>
      <c r="AX1249" s="46"/>
      <c r="AY1249" s="46"/>
      <c r="AZ1249" s="46"/>
      <c r="BA1249" s="46"/>
      <c r="BB1249" s="46"/>
      <c r="BC1249" s="46"/>
      <c r="BD1249" s="46"/>
      <c r="BE1249" s="46"/>
      <c r="BF1249" s="46"/>
      <c r="BG1249" s="46"/>
      <c r="BH1249" s="46"/>
      <c r="BI1249" s="46"/>
      <c r="BJ1249" s="46"/>
    </row>
    <row r="1250" spans="37:62">
      <c r="AK1250" s="46"/>
      <c r="AL1250" s="46"/>
      <c r="AM1250" s="46"/>
      <c r="AN1250" s="46"/>
      <c r="AO1250" s="46"/>
      <c r="AP1250" s="46"/>
      <c r="AQ1250" s="46"/>
      <c r="AR1250" s="46"/>
      <c r="AS1250" s="46"/>
      <c r="AT1250" s="46"/>
      <c r="AU1250" s="46"/>
      <c r="AV1250" s="46"/>
      <c r="AW1250" s="46"/>
      <c r="AX1250" s="46"/>
      <c r="AY1250" s="46"/>
      <c r="AZ1250" s="46"/>
      <c r="BA1250" s="46"/>
      <c r="BB1250" s="46"/>
      <c r="BC1250" s="46"/>
      <c r="BD1250" s="46"/>
      <c r="BE1250" s="46"/>
      <c r="BF1250" s="46"/>
      <c r="BG1250" s="46"/>
      <c r="BH1250" s="46"/>
      <c r="BI1250" s="46"/>
      <c r="BJ1250" s="46"/>
    </row>
    <row r="1251" spans="37:62">
      <c r="AK1251" s="46"/>
      <c r="AL1251" s="46"/>
      <c r="AM1251" s="46"/>
      <c r="AN1251" s="46"/>
      <c r="AO1251" s="46"/>
      <c r="AP1251" s="46"/>
      <c r="AQ1251" s="46"/>
      <c r="AR1251" s="46"/>
      <c r="AS1251" s="46"/>
      <c r="AT1251" s="46"/>
      <c r="AU1251" s="46"/>
      <c r="AV1251" s="46"/>
      <c r="AW1251" s="46"/>
      <c r="AX1251" s="46"/>
      <c r="AY1251" s="46"/>
      <c r="AZ1251" s="46"/>
      <c r="BA1251" s="46"/>
      <c r="BB1251" s="46"/>
      <c r="BC1251" s="46"/>
      <c r="BD1251" s="46"/>
      <c r="BE1251" s="46"/>
      <c r="BF1251" s="46"/>
      <c r="BG1251" s="46"/>
      <c r="BH1251" s="46"/>
      <c r="BI1251" s="46"/>
      <c r="BJ1251" s="46"/>
    </row>
    <row r="1252" spans="37:62">
      <c r="AK1252" s="46"/>
      <c r="AL1252" s="46"/>
      <c r="AM1252" s="46"/>
      <c r="AN1252" s="46"/>
      <c r="AO1252" s="46"/>
      <c r="AP1252" s="46"/>
      <c r="AQ1252" s="46"/>
      <c r="AR1252" s="46"/>
      <c r="AS1252" s="46"/>
      <c r="AT1252" s="46"/>
      <c r="AU1252" s="46"/>
      <c r="AV1252" s="46"/>
      <c r="AW1252" s="46"/>
      <c r="AX1252" s="46"/>
      <c r="AY1252" s="46"/>
      <c r="AZ1252" s="46"/>
      <c r="BA1252" s="46"/>
      <c r="BB1252" s="46"/>
      <c r="BC1252" s="46"/>
      <c r="BD1252" s="46"/>
      <c r="BE1252" s="46"/>
      <c r="BF1252" s="46"/>
      <c r="BG1252" s="46"/>
      <c r="BH1252" s="46"/>
      <c r="BI1252" s="46"/>
      <c r="BJ1252" s="46"/>
    </row>
    <row r="1253" spans="37:62">
      <c r="AK1253" s="46"/>
      <c r="AL1253" s="46"/>
      <c r="AM1253" s="46"/>
      <c r="AN1253" s="46"/>
      <c r="AO1253" s="46"/>
      <c r="AP1253" s="46"/>
      <c r="AQ1253" s="46"/>
      <c r="AR1253" s="46"/>
      <c r="AS1253" s="46"/>
      <c r="AT1253" s="46"/>
      <c r="AU1253" s="46"/>
      <c r="AV1253" s="46"/>
      <c r="AW1253" s="46"/>
      <c r="AX1253" s="46"/>
      <c r="AY1253" s="46"/>
      <c r="AZ1253" s="46"/>
      <c r="BA1253" s="46"/>
      <c r="BB1253" s="46"/>
      <c r="BC1253" s="46"/>
      <c r="BD1253" s="46"/>
      <c r="BE1253" s="46"/>
      <c r="BF1253" s="46"/>
      <c r="BG1253" s="46"/>
      <c r="BH1253" s="46"/>
      <c r="BI1253" s="46"/>
      <c r="BJ1253" s="46"/>
    </row>
    <row r="1254" spans="37:62">
      <c r="AK1254" s="46"/>
      <c r="AL1254" s="46"/>
      <c r="AM1254" s="46"/>
      <c r="AN1254" s="46"/>
      <c r="AO1254" s="46"/>
      <c r="AP1254" s="46"/>
      <c r="AQ1254" s="46"/>
      <c r="AR1254" s="46"/>
      <c r="AS1254" s="46"/>
      <c r="AT1254" s="46"/>
      <c r="AU1254" s="46"/>
      <c r="AV1254" s="46"/>
      <c r="AW1254" s="46"/>
      <c r="AX1254" s="46"/>
      <c r="AY1254" s="46"/>
      <c r="AZ1254" s="46"/>
      <c r="BA1254" s="46"/>
      <c r="BB1254" s="46"/>
      <c r="BC1254" s="46"/>
      <c r="BD1254" s="46"/>
      <c r="BE1254" s="46"/>
      <c r="BF1254" s="46"/>
      <c r="BG1254" s="46"/>
      <c r="BH1254" s="46"/>
      <c r="BI1254" s="46"/>
      <c r="BJ1254" s="46"/>
    </row>
    <row r="1255" spans="37:62">
      <c r="AK1255" s="46"/>
      <c r="AL1255" s="46"/>
      <c r="AM1255" s="46"/>
      <c r="AN1255" s="46"/>
      <c r="AO1255" s="46"/>
      <c r="AP1255" s="46"/>
      <c r="AQ1255" s="46"/>
      <c r="AR1255" s="46"/>
      <c r="AS1255" s="46"/>
      <c r="AT1255" s="46"/>
      <c r="AU1255" s="46"/>
      <c r="AV1255" s="46"/>
      <c r="AW1255" s="46"/>
      <c r="AX1255" s="46"/>
      <c r="AY1255" s="46"/>
      <c r="AZ1255" s="46"/>
      <c r="BA1255" s="46"/>
      <c r="BB1255" s="46"/>
      <c r="BC1255" s="46"/>
      <c r="BD1255" s="46"/>
      <c r="BE1255" s="46"/>
      <c r="BF1255" s="46"/>
      <c r="BG1255" s="46"/>
      <c r="BH1255" s="46"/>
      <c r="BI1255" s="46"/>
      <c r="BJ1255" s="46"/>
    </row>
    <row r="1256" spans="37:62">
      <c r="AK1256" s="46"/>
      <c r="AL1256" s="46"/>
      <c r="AM1256" s="46"/>
      <c r="AN1256" s="46"/>
      <c r="AO1256" s="46"/>
      <c r="AP1256" s="46"/>
      <c r="AQ1256" s="46"/>
      <c r="AR1256" s="46"/>
      <c r="AS1256" s="46"/>
      <c r="AT1256" s="46"/>
      <c r="AU1256" s="46"/>
      <c r="AV1256" s="46"/>
      <c r="AW1256" s="46"/>
      <c r="AX1256" s="46"/>
      <c r="AY1256" s="46"/>
      <c r="AZ1256" s="46"/>
      <c r="BA1256" s="46"/>
      <c r="BB1256" s="46"/>
      <c r="BC1256" s="46"/>
      <c r="BD1256" s="46"/>
      <c r="BE1256" s="46"/>
      <c r="BF1256" s="46"/>
      <c r="BG1256" s="46"/>
      <c r="BH1256" s="46"/>
      <c r="BI1256" s="46"/>
      <c r="BJ1256" s="46"/>
    </row>
    <row r="1257" spans="37:62">
      <c r="AK1257" s="46"/>
      <c r="AL1257" s="46"/>
      <c r="AM1257" s="46"/>
      <c r="AN1257" s="46"/>
      <c r="AO1257" s="46"/>
      <c r="AP1257" s="46"/>
      <c r="AQ1257" s="46"/>
      <c r="AR1257" s="46"/>
      <c r="AS1257" s="46"/>
      <c r="AT1257" s="46"/>
      <c r="AU1257" s="46"/>
      <c r="AV1257" s="46"/>
      <c r="AW1257" s="46"/>
      <c r="AX1257" s="46"/>
      <c r="AY1257" s="46"/>
      <c r="AZ1257" s="46"/>
      <c r="BA1257" s="46"/>
      <c r="BB1257" s="46"/>
      <c r="BC1257" s="46"/>
      <c r="BD1257" s="46"/>
      <c r="BE1257" s="46"/>
      <c r="BF1257" s="46"/>
      <c r="BG1257" s="46"/>
      <c r="BH1257" s="46"/>
      <c r="BI1257" s="46"/>
      <c r="BJ1257" s="46"/>
    </row>
    <row r="1258" spans="37:62">
      <c r="AK1258" s="46"/>
      <c r="AL1258" s="46"/>
      <c r="AM1258" s="46"/>
      <c r="AN1258" s="46"/>
      <c r="AO1258" s="46"/>
      <c r="AP1258" s="46"/>
      <c r="AQ1258" s="46"/>
      <c r="AR1258" s="46"/>
      <c r="AS1258" s="46"/>
      <c r="AT1258" s="46"/>
      <c r="AU1258" s="46"/>
      <c r="AV1258" s="46"/>
      <c r="AW1258" s="46"/>
      <c r="AX1258" s="46"/>
      <c r="AY1258" s="46"/>
      <c r="AZ1258" s="46"/>
      <c r="BA1258" s="46"/>
      <c r="BB1258" s="46"/>
      <c r="BC1258" s="46"/>
      <c r="BD1258" s="46"/>
      <c r="BE1258" s="46"/>
      <c r="BF1258" s="46"/>
      <c r="BG1258" s="46"/>
      <c r="BH1258" s="46"/>
      <c r="BI1258" s="46"/>
      <c r="BJ1258" s="46"/>
    </row>
    <row r="1259" spans="37:62">
      <c r="AK1259" s="46"/>
      <c r="AL1259" s="46"/>
      <c r="AM1259" s="46"/>
      <c r="AN1259" s="46"/>
      <c r="AO1259" s="46"/>
      <c r="AP1259" s="46"/>
      <c r="AQ1259" s="46"/>
      <c r="AR1259" s="46"/>
      <c r="AS1259" s="46"/>
      <c r="AT1259" s="46"/>
      <c r="AU1259" s="46"/>
      <c r="AV1259" s="46"/>
      <c r="AW1259" s="46"/>
      <c r="AX1259" s="46"/>
      <c r="AY1259" s="46"/>
      <c r="AZ1259" s="46"/>
      <c r="BA1259" s="46"/>
      <c r="BB1259" s="46"/>
      <c r="BC1259" s="46"/>
      <c r="BD1259" s="46"/>
      <c r="BE1259" s="46"/>
      <c r="BF1259" s="46"/>
      <c r="BG1259" s="46"/>
      <c r="BH1259" s="46"/>
      <c r="BI1259" s="46"/>
      <c r="BJ1259" s="46"/>
    </row>
    <row r="1260" spans="37:62">
      <c r="AK1260" s="46"/>
      <c r="AL1260" s="46"/>
      <c r="AM1260" s="46"/>
      <c r="AN1260" s="46"/>
      <c r="AO1260" s="46"/>
      <c r="AP1260" s="46"/>
      <c r="AQ1260" s="46"/>
      <c r="AR1260" s="46"/>
      <c r="AS1260" s="46"/>
      <c r="AT1260" s="46"/>
      <c r="AU1260" s="46"/>
      <c r="AV1260" s="46"/>
      <c r="AW1260" s="46"/>
      <c r="AX1260" s="46"/>
      <c r="AY1260" s="46"/>
      <c r="AZ1260" s="46"/>
      <c r="BA1260" s="46"/>
      <c r="BB1260" s="46"/>
      <c r="BC1260" s="46"/>
      <c r="BD1260" s="46"/>
      <c r="BE1260" s="46"/>
      <c r="BF1260" s="46"/>
      <c r="BG1260" s="46"/>
      <c r="BH1260" s="46"/>
      <c r="BI1260" s="46"/>
      <c r="BJ1260" s="46"/>
    </row>
    <row r="1261" spans="37:62">
      <c r="AK1261" s="46"/>
      <c r="AL1261" s="46"/>
      <c r="AM1261" s="46"/>
      <c r="AN1261" s="46"/>
      <c r="AO1261" s="46"/>
      <c r="AP1261" s="46"/>
      <c r="AQ1261" s="46"/>
      <c r="AR1261" s="46"/>
      <c r="AS1261" s="46"/>
      <c r="AT1261" s="46"/>
      <c r="AU1261" s="46"/>
      <c r="AV1261" s="46"/>
      <c r="AW1261" s="46"/>
      <c r="AX1261" s="46"/>
      <c r="AY1261" s="46"/>
      <c r="AZ1261" s="46"/>
      <c r="BA1261" s="46"/>
      <c r="BB1261" s="46"/>
      <c r="BC1261" s="46"/>
      <c r="BD1261" s="46"/>
      <c r="BE1261" s="46"/>
      <c r="BF1261" s="46"/>
      <c r="BG1261" s="46"/>
      <c r="BH1261" s="46"/>
      <c r="BI1261" s="46"/>
      <c r="BJ1261" s="46"/>
    </row>
    <row r="1262" spans="37:62">
      <c r="AK1262" s="46"/>
      <c r="AL1262" s="46"/>
      <c r="AM1262" s="46"/>
      <c r="AN1262" s="46"/>
      <c r="AO1262" s="46"/>
      <c r="AP1262" s="46"/>
      <c r="AQ1262" s="46"/>
      <c r="AR1262" s="46"/>
      <c r="AS1262" s="46"/>
      <c r="AT1262" s="46"/>
      <c r="AU1262" s="46"/>
      <c r="AV1262" s="46"/>
      <c r="AW1262" s="46"/>
      <c r="AX1262" s="46"/>
      <c r="AY1262" s="46"/>
      <c r="AZ1262" s="46"/>
      <c r="BA1262" s="46"/>
      <c r="BB1262" s="46"/>
      <c r="BC1262" s="46"/>
      <c r="BD1262" s="46"/>
      <c r="BE1262" s="46"/>
      <c r="BF1262" s="46"/>
      <c r="BG1262" s="46"/>
      <c r="BH1262" s="46"/>
      <c r="BI1262" s="46"/>
      <c r="BJ1262" s="46"/>
    </row>
    <row r="1263" spans="37:62">
      <c r="AK1263" s="46"/>
      <c r="AL1263" s="46"/>
      <c r="AM1263" s="46"/>
      <c r="AN1263" s="46"/>
      <c r="AO1263" s="46"/>
      <c r="AP1263" s="46"/>
      <c r="AQ1263" s="46"/>
      <c r="AR1263" s="46"/>
      <c r="AS1263" s="46"/>
      <c r="AT1263" s="46"/>
      <c r="AU1263" s="46"/>
      <c r="AV1263" s="46"/>
      <c r="AW1263" s="46"/>
      <c r="AX1263" s="46"/>
      <c r="AY1263" s="46"/>
      <c r="AZ1263" s="46"/>
      <c r="BA1263" s="46"/>
      <c r="BB1263" s="46"/>
      <c r="BC1263" s="46"/>
      <c r="BD1263" s="46"/>
      <c r="BE1263" s="46"/>
      <c r="BF1263" s="46"/>
      <c r="BG1263" s="46"/>
      <c r="BH1263" s="46"/>
      <c r="BI1263" s="46"/>
      <c r="BJ1263" s="46"/>
    </row>
    <row r="1264" spans="37:62">
      <c r="AK1264" s="46"/>
      <c r="AL1264" s="46"/>
      <c r="AM1264" s="46"/>
      <c r="AN1264" s="46"/>
      <c r="AO1264" s="46"/>
      <c r="AP1264" s="46"/>
      <c r="AQ1264" s="46"/>
      <c r="AR1264" s="46"/>
      <c r="AS1264" s="46"/>
      <c r="AT1264" s="46"/>
      <c r="AU1264" s="46"/>
      <c r="AV1264" s="46"/>
      <c r="AW1264" s="46"/>
      <c r="AX1264" s="46"/>
      <c r="AY1264" s="46"/>
      <c r="AZ1264" s="46"/>
      <c r="BA1264" s="46"/>
      <c r="BB1264" s="46"/>
      <c r="BC1264" s="46"/>
      <c r="BD1264" s="46"/>
      <c r="BE1264" s="46"/>
      <c r="BF1264" s="46"/>
      <c r="BG1264" s="46"/>
      <c r="BH1264" s="46"/>
      <c r="BI1264" s="46"/>
      <c r="BJ1264" s="46"/>
    </row>
    <row r="1265" spans="37:62">
      <c r="AK1265" s="46"/>
      <c r="AL1265" s="46"/>
      <c r="AM1265" s="46"/>
      <c r="AN1265" s="46"/>
      <c r="AO1265" s="46"/>
      <c r="AP1265" s="46"/>
      <c r="AQ1265" s="46"/>
      <c r="AR1265" s="46"/>
      <c r="AS1265" s="46"/>
      <c r="AT1265" s="46"/>
      <c r="AU1265" s="46"/>
      <c r="AV1265" s="46"/>
      <c r="AW1265" s="46"/>
      <c r="AX1265" s="46"/>
      <c r="AY1265" s="46"/>
      <c r="AZ1265" s="46"/>
      <c r="BA1265" s="46"/>
      <c r="BB1265" s="46"/>
      <c r="BC1265" s="46"/>
      <c r="BD1265" s="46"/>
      <c r="BE1265" s="46"/>
      <c r="BF1265" s="46"/>
      <c r="BG1265" s="46"/>
      <c r="BH1265" s="46"/>
      <c r="BI1265" s="46"/>
      <c r="BJ1265" s="46"/>
    </row>
    <row r="1266" spans="37:62">
      <c r="AK1266" s="46"/>
      <c r="AL1266" s="46"/>
      <c r="AM1266" s="46"/>
      <c r="AN1266" s="46"/>
      <c r="AO1266" s="46"/>
      <c r="AP1266" s="46"/>
      <c r="AQ1266" s="46"/>
      <c r="AR1266" s="46"/>
      <c r="AS1266" s="46"/>
      <c r="AT1266" s="46"/>
      <c r="AU1266" s="46"/>
      <c r="AV1266" s="46"/>
      <c r="AW1266" s="46"/>
      <c r="AX1266" s="46"/>
      <c r="AY1266" s="46"/>
      <c r="AZ1266" s="46"/>
      <c r="BA1266" s="46"/>
      <c r="BB1266" s="46"/>
      <c r="BC1266" s="46"/>
      <c r="BD1266" s="46"/>
      <c r="BE1266" s="46"/>
      <c r="BF1266" s="46"/>
      <c r="BG1266" s="46"/>
      <c r="BH1266" s="46"/>
      <c r="BI1266" s="46"/>
      <c r="BJ1266" s="46"/>
    </row>
    <row r="1267" spans="37:62">
      <c r="AK1267" s="46"/>
      <c r="AL1267" s="46"/>
      <c r="AM1267" s="46"/>
      <c r="AN1267" s="46"/>
      <c r="AO1267" s="46"/>
      <c r="AP1267" s="46"/>
      <c r="AQ1267" s="46"/>
      <c r="AR1267" s="46"/>
      <c r="AS1267" s="46"/>
      <c r="AT1267" s="46"/>
      <c r="AU1267" s="46"/>
      <c r="AV1267" s="46"/>
      <c r="AW1267" s="46"/>
      <c r="AX1267" s="46"/>
      <c r="AY1267" s="46"/>
      <c r="AZ1267" s="46"/>
      <c r="BA1267" s="46"/>
      <c r="BB1267" s="46"/>
      <c r="BC1267" s="46"/>
      <c r="BD1267" s="46"/>
      <c r="BE1267" s="46"/>
      <c r="BF1267" s="46"/>
      <c r="BG1267" s="46"/>
      <c r="BH1267" s="46"/>
      <c r="BI1267" s="46"/>
      <c r="BJ1267" s="46"/>
    </row>
    <row r="1268" spans="37:62">
      <c r="AK1268" s="46"/>
      <c r="AL1268" s="46"/>
      <c r="AM1268" s="46"/>
      <c r="AN1268" s="46"/>
      <c r="AO1268" s="46"/>
      <c r="AP1268" s="46"/>
      <c r="AQ1268" s="46"/>
      <c r="AR1268" s="46"/>
      <c r="AS1268" s="46"/>
      <c r="AT1268" s="46"/>
      <c r="AU1268" s="46"/>
      <c r="AV1268" s="46"/>
      <c r="AW1268" s="46"/>
      <c r="AX1268" s="46"/>
      <c r="AY1268" s="46"/>
      <c r="AZ1268" s="46"/>
      <c r="BA1268" s="46"/>
      <c r="BB1268" s="46"/>
      <c r="BC1268" s="46"/>
      <c r="BD1268" s="46"/>
      <c r="BE1268" s="46"/>
      <c r="BF1268" s="46"/>
      <c r="BG1268" s="46"/>
      <c r="BH1268" s="46"/>
      <c r="BI1268" s="46"/>
      <c r="BJ1268" s="46"/>
    </row>
    <row r="1269" spans="37:62">
      <c r="AK1269" s="46"/>
      <c r="AL1269" s="46"/>
      <c r="AM1269" s="46"/>
      <c r="AN1269" s="46"/>
      <c r="AO1269" s="46"/>
      <c r="AP1269" s="46"/>
      <c r="AQ1269" s="46"/>
      <c r="AR1269" s="46"/>
      <c r="AS1269" s="46"/>
      <c r="AT1269" s="46"/>
      <c r="AU1269" s="46"/>
      <c r="AV1269" s="46"/>
      <c r="AW1269" s="46"/>
      <c r="AX1269" s="46"/>
      <c r="AY1269" s="46"/>
      <c r="AZ1269" s="46"/>
      <c r="BA1269" s="46"/>
      <c r="BB1269" s="46"/>
      <c r="BC1269" s="46"/>
      <c r="BD1269" s="46"/>
      <c r="BE1269" s="46"/>
      <c r="BF1269" s="46"/>
      <c r="BG1269" s="46"/>
      <c r="BH1269" s="46"/>
      <c r="BI1269" s="46"/>
      <c r="BJ1269" s="46"/>
    </row>
    <row r="1270" spans="37:62">
      <c r="AK1270" s="46"/>
      <c r="AL1270" s="46"/>
      <c r="AM1270" s="46"/>
      <c r="AN1270" s="46"/>
      <c r="AO1270" s="46"/>
      <c r="AP1270" s="46"/>
      <c r="AQ1270" s="46"/>
      <c r="AR1270" s="46"/>
      <c r="AS1270" s="46"/>
      <c r="AT1270" s="46"/>
      <c r="AU1270" s="46"/>
      <c r="AV1270" s="46"/>
      <c r="AW1270" s="46"/>
      <c r="AX1270" s="46"/>
      <c r="AY1270" s="46"/>
      <c r="AZ1270" s="46"/>
      <c r="BA1270" s="46"/>
      <c r="BB1270" s="46"/>
      <c r="BC1270" s="46"/>
      <c r="BD1270" s="46"/>
      <c r="BE1270" s="46"/>
      <c r="BF1270" s="46"/>
      <c r="BG1270" s="46"/>
      <c r="BH1270" s="46"/>
      <c r="BI1270" s="46"/>
      <c r="BJ1270" s="46"/>
    </row>
    <row r="1271" spans="37:62">
      <c r="AK1271" s="46"/>
      <c r="AL1271" s="46"/>
      <c r="AM1271" s="46"/>
      <c r="AN1271" s="46"/>
      <c r="AO1271" s="46"/>
      <c r="AP1271" s="46"/>
      <c r="AQ1271" s="46"/>
      <c r="AR1271" s="46"/>
      <c r="AS1271" s="46"/>
      <c r="AT1271" s="46"/>
      <c r="AU1271" s="46"/>
      <c r="AV1271" s="46"/>
      <c r="AW1271" s="46"/>
      <c r="AX1271" s="46"/>
      <c r="AY1271" s="46"/>
      <c r="AZ1271" s="46"/>
      <c r="BA1271" s="46"/>
      <c r="BB1271" s="46"/>
      <c r="BC1271" s="46"/>
      <c r="BD1271" s="46"/>
      <c r="BE1271" s="46"/>
      <c r="BF1271" s="46"/>
      <c r="BG1271" s="46"/>
      <c r="BH1271" s="46"/>
      <c r="BI1271" s="46"/>
      <c r="BJ1271" s="46"/>
    </row>
    <row r="1272" spans="37:62">
      <c r="AK1272" s="46"/>
      <c r="AL1272" s="46"/>
      <c r="AM1272" s="46"/>
      <c r="AN1272" s="46"/>
      <c r="AO1272" s="46"/>
      <c r="AP1272" s="46"/>
      <c r="AQ1272" s="46"/>
      <c r="AR1272" s="46"/>
      <c r="AS1272" s="46"/>
      <c r="AT1272" s="46"/>
      <c r="AU1272" s="46"/>
      <c r="AV1272" s="46"/>
      <c r="AW1272" s="46"/>
      <c r="AX1272" s="46"/>
      <c r="AY1272" s="46"/>
      <c r="AZ1272" s="46"/>
      <c r="BA1272" s="46"/>
      <c r="BB1272" s="46"/>
      <c r="BC1272" s="46"/>
      <c r="BD1272" s="46"/>
      <c r="BE1272" s="46"/>
      <c r="BF1272" s="46"/>
      <c r="BG1272" s="46"/>
      <c r="BH1272" s="46"/>
      <c r="BI1272" s="46"/>
      <c r="BJ1272" s="46"/>
    </row>
    <row r="1273" spans="37:62">
      <c r="AK1273" s="46"/>
      <c r="AL1273" s="46"/>
      <c r="AM1273" s="46"/>
      <c r="AN1273" s="46"/>
      <c r="AO1273" s="46"/>
      <c r="AP1273" s="46"/>
      <c r="AQ1273" s="46"/>
      <c r="AR1273" s="46"/>
      <c r="AS1273" s="46"/>
      <c r="AT1273" s="46"/>
      <c r="AU1273" s="46"/>
      <c r="AV1273" s="46"/>
      <c r="AW1273" s="46"/>
      <c r="AX1273" s="46"/>
      <c r="AY1273" s="46"/>
      <c r="AZ1273" s="46"/>
      <c r="BA1273" s="46"/>
      <c r="BB1273" s="46"/>
      <c r="BC1273" s="46"/>
      <c r="BD1273" s="46"/>
      <c r="BE1273" s="46"/>
      <c r="BF1273" s="46"/>
      <c r="BG1273" s="46"/>
      <c r="BH1273" s="46"/>
      <c r="BI1273" s="46"/>
      <c r="BJ1273" s="46"/>
    </row>
    <row r="1274" spans="37:62">
      <c r="AK1274" s="46"/>
      <c r="AL1274" s="46"/>
      <c r="AM1274" s="46"/>
      <c r="AN1274" s="46"/>
      <c r="AO1274" s="46"/>
      <c r="AP1274" s="46"/>
      <c r="AQ1274" s="46"/>
      <c r="AR1274" s="46"/>
      <c r="AS1274" s="46"/>
      <c r="AT1274" s="46"/>
      <c r="AU1274" s="46"/>
      <c r="AV1274" s="46"/>
      <c r="AW1274" s="46"/>
      <c r="AX1274" s="46"/>
      <c r="AY1274" s="46"/>
      <c r="AZ1274" s="46"/>
      <c r="BA1274" s="46"/>
      <c r="BB1274" s="46"/>
      <c r="BC1274" s="46"/>
      <c r="BD1274" s="46"/>
      <c r="BE1274" s="46"/>
      <c r="BF1274" s="46"/>
      <c r="BG1274" s="46"/>
      <c r="BH1274" s="46"/>
      <c r="BI1274" s="46"/>
      <c r="BJ1274" s="46"/>
    </row>
    <row r="1275" spans="37:62">
      <c r="AK1275" s="46"/>
      <c r="AL1275" s="46"/>
      <c r="AM1275" s="46"/>
      <c r="AN1275" s="46"/>
      <c r="AO1275" s="46"/>
      <c r="AP1275" s="46"/>
      <c r="AQ1275" s="46"/>
      <c r="AR1275" s="46"/>
      <c r="AS1275" s="46"/>
      <c r="AT1275" s="46"/>
      <c r="AU1275" s="46"/>
      <c r="AV1275" s="46"/>
      <c r="AW1275" s="46"/>
      <c r="AX1275" s="46"/>
      <c r="AY1275" s="46"/>
      <c r="AZ1275" s="46"/>
      <c r="BA1275" s="46"/>
      <c r="BB1275" s="46"/>
      <c r="BC1275" s="46"/>
      <c r="BD1275" s="46"/>
      <c r="BE1275" s="46"/>
      <c r="BF1275" s="46"/>
      <c r="BG1275" s="46"/>
      <c r="BH1275" s="46"/>
      <c r="BI1275" s="46"/>
      <c r="BJ1275" s="46"/>
    </row>
    <row r="1276" spans="37:62">
      <c r="AK1276" s="46"/>
      <c r="AL1276" s="46"/>
      <c r="AM1276" s="46"/>
      <c r="AN1276" s="46"/>
      <c r="AO1276" s="46"/>
      <c r="AP1276" s="46"/>
      <c r="AQ1276" s="46"/>
      <c r="AR1276" s="46"/>
      <c r="AS1276" s="46"/>
      <c r="AT1276" s="46"/>
      <c r="AU1276" s="46"/>
      <c r="AV1276" s="46"/>
      <c r="AW1276" s="46"/>
      <c r="AX1276" s="46"/>
      <c r="AY1276" s="46"/>
      <c r="AZ1276" s="46"/>
      <c r="BA1276" s="46"/>
      <c r="BB1276" s="46"/>
      <c r="BC1276" s="46"/>
      <c r="BD1276" s="46"/>
      <c r="BE1276" s="46"/>
      <c r="BF1276" s="46"/>
      <c r="BG1276" s="46"/>
      <c r="BH1276" s="46"/>
      <c r="BI1276" s="46"/>
      <c r="BJ1276" s="46"/>
    </row>
    <row r="1277" spans="37:62">
      <c r="AK1277" s="46"/>
      <c r="AL1277" s="46"/>
      <c r="AM1277" s="46"/>
      <c r="AN1277" s="46"/>
      <c r="AO1277" s="46"/>
      <c r="AP1277" s="46"/>
      <c r="AQ1277" s="46"/>
      <c r="AR1277" s="46"/>
      <c r="AS1277" s="46"/>
      <c r="AT1277" s="46"/>
      <c r="AU1277" s="46"/>
      <c r="AV1277" s="46"/>
      <c r="AW1277" s="46"/>
      <c r="AX1277" s="46"/>
      <c r="AY1277" s="46"/>
      <c r="AZ1277" s="46"/>
      <c r="BA1277" s="46"/>
      <c r="BB1277" s="46"/>
      <c r="BC1277" s="46"/>
      <c r="BD1277" s="46"/>
      <c r="BE1277" s="46"/>
      <c r="BF1277" s="46"/>
      <c r="BG1277" s="46"/>
      <c r="BH1277" s="46"/>
      <c r="BI1277" s="46"/>
      <c r="BJ1277" s="46"/>
    </row>
    <row r="1278" spans="37:62">
      <c r="AK1278" s="46"/>
      <c r="AL1278" s="46"/>
      <c r="AM1278" s="46"/>
      <c r="AN1278" s="46"/>
      <c r="AO1278" s="46"/>
      <c r="AP1278" s="46"/>
      <c r="AQ1278" s="46"/>
      <c r="AR1278" s="46"/>
      <c r="AS1278" s="46"/>
      <c r="AT1278" s="46"/>
      <c r="AU1278" s="46"/>
      <c r="AV1278" s="46"/>
      <c r="AW1278" s="46"/>
      <c r="AX1278" s="46"/>
      <c r="AY1278" s="46"/>
      <c r="AZ1278" s="46"/>
      <c r="BA1278" s="46"/>
      <c r="BB1278" s="46"/>
      <c r="BC1278" s="46"/>
      <c r="BD1278" s="46"/>
      <c r="BE1278" s="46"/>
      <c r="BF1278" s="46"/>
      <c r="BG1278" s="46"/>
      <c r="BH1278" s="46"/>
      <c r="BI1278" s="46"/>
      <c r="BJ1278" s="46"/>
    </row>
    <row r="1279" spans="37:62">
      <c r="AK1279" s="46"/>
      <c r="AL1279" s="46"/>
      <c r="AM1279" s="46"/>
      <c r="AN1279" s="46"/>
      <c r="AO1279" s="46"/>
      <c r="AP1279" s="46"/>
      <c r="AQ1279" s="46"/>
      <c r="AR1279" s="46"/>
      <c r="AS1279" s="46"/>
      <c r="AT1279" s="46"/>
      <c r="AU1279" s="46"/>
      <c r="AV1279" s="46"/>
      <c r="AW1279" s="46"/>
      <c r="AX1279" s="46"/>
      <c r="AY1279" s="46"/>
      <c r="AZ1279" s="46"/>
      <c r="BA1279" s="46"/>
      <c r="BB1279" s="46"/>
      <c r="BC1279" s="46"/>
      <c r="BD1279" s="46"/>
      <c r="BE1279" s="46"/>
      <c r="BF1279" s="46"/>
      <c r="BG1279" s="46"/>
      <c r="BH1279" s="46"/>
      <c r="BI1279" s="46"/>
      <c r="BJ1279" s="46"/>
    </row>
    <row r="1280" spans="37:62">
      <c r="AK1280" s="46"/>
      <c r="AL1280" s="46"/>
      <c r="AM1280" s="46"/>
      <c r="AN1280" s="46"/>
      <c r="AO1280" s="46"/>
      <c r="AP1280" s="46"/>
      <c r="AQ1280" s="46"/>
      <c r="AR1280" s="46"/>
      <c r="AS1280" s="46"/>
      <c r="AT1280" s="46"/>
      <c r="AU1280" s="46"/>
      <c r="AV1280" s="46"/>
      <c r="AW1280" s="46"/>
      <c r="AX1280" s="46"/>
      <c r="AY1280" s="46"/>
      <c r="AZ1280" s="46"/>
      <c r="BA1280" s="46"/>
      <c r="BB1280" s="46"/>
      <c r="BC1280" s="46"/>
      <c r="BD1280" s="46"/>
      <c r="BE1280" s="46"/>
      <c r="BF1280" s="46"/>
      <c r="BG1280" s="46"/>
      <c r="BH1280" s="46"/>
      <c r="BI1280" s="46"/>
      <c r="BJ1280" s="46"/>
    </row>
    <row r="1281" spans="37:62">
      <c r="AK1281" s="46"/>
      <c r="AL1281" s="46"/>
      <c r="AM1281" s="46"/>
      <c r="AN1281" s="46"/>
      <c r="AO1281" s="46"/>
      <c r="AP1281" s="46"/>
      <c r="AQ1281" s="46"/>
      <c r="AR1281" s="46"/>
      <c r="AS1281" s="46"/>
      <c r="AT1281" s="46"/>
      <c r="AU1281" s="46"/>
      <c r="AV1281" s="46"/>
      <c r="AW1281" s="46"/>
      <c r="AX1281" s="46"/>
      <c r="AY1281" s="46"/>
      <c r="AZ1281" s="46"/>
      <c r="BA1281" s="46"/>
      <c r="BB1281" s="46"/>
      <c r="BC1281" s="46"/>
      <c r="BD1281" s="46"/>
      <c r="BE1281" s="46"/>
      <c r="BF1281" s="46"/>
      <c r="BG1281" s="46"/>
      <c r="BH1281" s="46"/>
      <c r="BI1281" s="46"/>
      <c r="BJ1281" s="46"/>
    </row>
    <row r="1282" spans="37:62">
      <c r="AK1282" s="46"/>
      <c r="AL1282" s="46"/>
      <c r="AM1282" s="46"/>
      <c r="AN1282" s="46"/>
      <c r="AO1282" s="46"/>
      <c r="AP1282" s="46"/>
      <c r="AQ1282" s="46"/>
      <c r="AR1282" s="46"/>
      <c r="AS1282" s="46"/>
      <c r="AT1282" s="46"/>
      <c r="AU1282" s="46"/>
      <c r="AV1282" s="46"/>
      <c r="AW1282" s="46"/>
      <c r="AX1282" s="46"/>
      <c r="AY1282" s="46"/>
      <c r="AZ1282" s="46"/>
      <c r="BA1282" s="46"/>
      <c r="BB1282" s="46"/>
      <c r="BC1282" s="46"/>
      <c r="BD1282" s="46"/>
      <c r="BE1282" s="46"/>
      <c r="BF1282" s="46"/>
      <c r="BG1282" s="46"/>
      <c r="BH1282" s="46"/>
      <c r="BI1282" s="46"/>
      <c r="BJ1282" s="46"/>
    </row>
    <row r="1283" spans="37:62">
      <c r="AK1283" s="46"/>
      <c r="AL1283" s="46"/>
      <c r="AM1283" s="46"/>
      <c r="AN1283" s="46"/>
      <c r="AO1283" s="46"/>
      <c r="AP1283" s="46"/>
      <c r="AQ1283" s="46"/>
      <c r="AR1283" s="46"/>
      <c r="AS1283" s="46"/>
      <c r="AT1283" s="46"/>
      <c r="AU1283" s="46"/>
      <c r="AV1283" s="46"/>
      <c r="AW1283" s="46"/>
      <c r="AX1283" s="46"/>
      <c r="AY1283" s="46"/>
      <c r="AZ1283" s="46"/>
      <c r="BA1283" s="46"/>
      <c r="BB1283" s="46"/>
      <c r="BC1283" s="46"/>
      <c r="BD1283" s="46"/>
      <c r="BE1283" s="46"/>
      <c r="BF1283" s="46"/>
      <c r="BG1283" s="46"/>
      <c r="BH1283" s="46"/>
      <c r="BI1283" s="46"/>
      <c r="BJ1283" s="46"/>
    </row>
    <row r="1284" spans="37:62">
      <c r="AK1284" s="46"/>
      <c r="AL1284" s="46"/>
      <c r="AM1284" s="46"/>
      <c r="AN1284" s="46"/>
      <c r="AO1284" s="46"/>
      <c r="AP1284" s="46"/>
      <c r="AQ1284" s="46"/>
      <c r="AR1284" s="46"/>
      <c r="AS1284" s="46"/>
      <c r="AT1284" s="46"/>
      <c r="AU1284" s="46"/>
      <c r="AV1284" s="46"/>
      <c r="AW1284" s="46"/>
      <c r="AX1284" s="46"/>
      <c r="AY1284" s="46"/>
      <c r="AZ1284" s="46"/>
      <c r="BA1284" s="46"/>
      <c r="BB1284" s="46"/>
      <c r="BC1284" s="46"/>
      <c r="BD1284" s="46"/>
      <c r="BE1284" s="46"/>
      <c r="BF1284" s="46"/>
      <c r="BG1284" s="46"/>
      <c r="BH1284" s="46"/>
      <c r="BI1284" s="46"/>
      <c r="BJ1284" s="46"/>
    </row>
    <row r="1285" spans="37:62">
      <c r="AK1285" s="46"/>
      <c r="AL1285" s="46"/>
      <c r="AM1285" s="46"/>
      <c r="AN1285" s="46"/>
      <c r="AO1285" s="46"/>
      <c r="AP1285" s="46"/>
      <c r="AQ1285" s="46"/>
      <c r="AR1285" s="46"/>
      <c r="AS1285" s="46"/>
      <c r="AT1285" s="46"/>
      <c r="AU1285" s="46"/>
      <c r="AV1285" s="46"/>
      <c r="AW1285" s="46"/>
      <c r="AX1285" s="46"/>
      <c r="AY1285" s="46"/>
      <c r="AZ1285" s="46"/>
      <c r="BA1285" s="46"/>
      <c r="BB1285" s="46"/>
      <c r="BC1285" s="46"/>
      <c r="BD1285" s="46"/>
      <c r="BE1285" s="46"/>
      <c r="BF1285" s="46"/>
      <c r="BG1285" s="46"/>
      <c r="BH1285" s="46"/>
      <c r="BI1285" s="46"/>
      <c r="BJ1285" s="46"/>
    </row>
    <row r="1286" spans="37:62">
      <c r="AK1286" s="46"/>
      <c r="AL1286" s="46"/>
      <c r="AM1286" s="46"/>
      <c r="AN1286" s="46"/>
      <c r="AO1286" s="46"/>
      <c r="AP1286" s="46"/>
      <c r="AQ1286" s="46"/>
      <c r="AR1286" s="46"/>
      <c r="AS1286" s="46"/>
      <c r="AT1286" s="46"/>
      <c r="AU1286" s="46"/>
      <c r="AV1286" s="46"/>
      <c r="AW1286" s="46"/>
      <c r="AX1286" s="46"/>
      <c r="AY1286" s="46"/>
      <c r="AZ1286" s="46"/>
      <c r="BA1286" s="46"/>
      <c r="BB1286" s="46"/>
      <c r="BC1286" s="46"/>
      <c r="BD1286" s="46"/>
      <c r="BE1286" s="46"/>
      <c r="BF1286" s="46"/>
      <c r="BG1286" s="46"/>
      <c r="BH1286" s="46"/>
      <c r="BI1286" s="46"/>
      <c r="BJ1286" s="46"/>
    </row>
    <row r="1287" spans="37:62">
      <c r="AK1287" s="46"/>
      <c r="AL1287" s="46"/>
      <c r="AM1287" s="46"/>
      <c r="AN1287" s="46"/>
      <c r="AO1287" s="46"/>
      <c r="AP1287" s="46"/>
      <c r="AQ1287" s="46"/>
      <c r="AR1287" s="46"/>
      <c r="AS1287" s="46"/>
      <c r="AT1287" s="46"/>
      <c r="AU1287" s="46"/>
      <c r="AV1287" s="46"/>
      <c r="AW1287" s="46"/>
      <c r="AX1287" s="46"/>
      <c r="AY1287" s="46"/>
      <c r="AZ1287" s="46"/>
      <c r="BA1287" s="46"/>
      <c r="BB1287" s="46"/>
      <c r="BC1287" s="46"/>
      <c r="BD1287" s="46"/>
      <c r="BE1287" s="46"/>
      <c r="BF1287" s="46"/>
      <c r="BG1287" s="46"/>
      <c r="BH1287" s="46"/>
      <c r="BI1287" s="46"/>
      <c r="BJ1287" s="46"/>
    </row>
    <row r="1288" spans="37:62">
      <c r="AK1288" s="46"/>
      <c r="AL1288" s="46"/>
      <c r="AM1288" s="46"/>
      <c r="AN1288" s="46"/>
      <c r="AO1288" s="46"/>
      <c r="AP1288" s="46"/>
      <c r="AQ1288" s="46"/>
      <c r="AR1288" s="46"/>
      <c r="AS1288" s="46"/>
      <c r="AT1288" s="46"/>
      <c r="AU1288" s="46"/>
      <c r="AV1288" s="46"/>
      <c r="AW1288" s="46"/>
      <c r="AX1288" s="46"/>
      <c r="AY1288" s="46"/>
      <c r="AZ1288" s="46"/>
      <c r="BA1288" s="46"/>
      <c r="BB1288" s="46"/>
      <c r="BC1288" s="46"/>
      <c r="BD1288" s="46"/>
      <c r="BE1288" s="46"/>
      <c r="BF1288" s="46"/>
      <c r="BG1288" s="46"/>
      <c r="BH1288" s="46"/>
      <c r="BI1288" s="46"/>
      <c r="BJ1288" s="46"/>
    </row>
    <row r="1289" spans="37:62">
      <c r="AK1289" s="46"/>
      <c r="AL1289" s="46"/>
      <c r="AM1289" s="46"/>
      <c r="AN1289" s="46"/>
      <c r="AO1289" s="46"/>
      <c r="AP1289" s="46"/>
      <c r="AQ1289" s="46"/>
      <c r="AR1289" s="46"/>
      <c r="AS1289" s="46"/>
      <c r="AT1289" s="46"/>
      <c r="AU1289" s="46"/>
      <c r="AV1289" s="46"/>
      <c r="AW1289" s="46"/>
      <c r="AX1289" s="46"/>
      <c r="AY1289" s="46"/>
      <c r="AZ1289" s="46"/>
      <c r="BA1289" s="46"/>
      <c r="BB1289" s="46"/>
      <c r="BC1289" s="46"/>
      <c r="BD1289" s="46"/>
      <c r="BE1289" s="46"/>
      <c r="BF1289" s="46"/>
      <c r="BG1289" s="46"/>
      <c r="BH1289" s="46"/>
      <c r="BI1289" s="46"/>
      <c r="BJ1289" s="46"/>
    </row>
    <row r="1290" spans="37:62">
      <c r="AK1290" s="46"/>
      <c r="AL1290" s="46"/>
      <c r="AM1290" s="46"/>
      <c r="AN1290" s="46"/>
      <c r="AO1290" s="46"/>
      <c r="AP1290" s="46"/>
      <c r="AQ1290" s="46"/>
      <c r="AR1290" s="46"/>
      <c r="AS1290" s="46"/>
      <c r="AT1290" s="46"/>
      <c r="AU1290" s="46"/>
      <c r="AV1290" s="46"/>
      <c r="AW1290" s="46"/>
      <c r="AX1290" s="46"/>
      <c r="AY1290" s="46"/>
      <c r="AZ1290" s="46"/>
      <c r="BA1290" s="46"/>
      <c r="BB1290" s="46"/>
      <c r="BC1290" s="46"/>
      <c r="BD1290" s="46"/>
      <c r="BE1290" s="46"/>
      <c r="BF1290" s="46"/>
      <c r="BG1290" s="46"/>
      <c r="BH1290" s="46"/>
      <c r="BI1290" s="46"/>
      <c r="BJ1290" s="46"/>
    </row>
    <row r="1291" spans="37:62">
      <c r="AK1291" s="46"/>
      <c r="AL1291" s="46"/>
      <c r="AM1291" s="46"/>
      <c r="AN1291" s="46"/>
      <c r="AO1291" s="46"/>
      <c r="AP1291" s="46"/>
      <c r="AQ1291" s="46"/>
      <c r="AR1291" s="46"/>
      <c r="AS1291" s="46"/>
      <c r="AT1291" s="46"/>
      <c r="AU1291" s="46"/>
      <c r="AV1291" s="46"/>
      <c r="AW1291" s="46"/>
      <c r="AX1291" s="46"/>
      <c r="AY1291" s="46"/>
      <c r="AZ1291" s="46"/>
      <c r="BA1291" s="46"/>
      <c r="BB1291" s="46"/>
      <c r="BC1291" s="46"/>
      <c r="BD1291" s="46"/>
      <c r="BE1291" s="46"/>
      <c r="BF1291" s="46"/>
      <c r="BG1291" s="46"/>
      <c r="BH1291" s="46"/>
      <c r="BI1291" s="46"/>
      <c r="BJ1291" s="46"/>
    </row>
    <row r="1292" spans="37:62">
      <c r="AK1292" s="46"/>
      <c r="AL1292" s="46"/>
      <c r="AM1292" s="46"/>
      <c r="AN1292" s="46"/>
      <c r="AO1292" s="46"/>
      <c r="AP1292" s="46"/>
      <c r="AQ1292" s="46"/>
      <c r="AR1292" s="46"/>
      <c r="AS1292" s="46"/>
      <c r="AT1292" s="46"/>
      <c r="AU1292" s="46"/>
      <c r="AV1292" s="46"/>
      <c r="AW1292" s="46"/>
      <c r="AX1292" s="46"/>
      <c r="AY1292" s="46"/>
      <c r="AZ1292" s="46"/>
      <c r="BA1292" s="46"/>
      <c r="BB1292" s="46"/>
      <c r="BC1292" s="46"/>
      <c r="BD1292" s="46"/>
      <c r="BE1292" s="46"/>
      <c r="BF1292" s="46"/>
      <c r="BG1292" s="46"/>
      <c r="BH1292" s="46"/>
      <c r="BI1292" s="46"/>
      <c r="BJ1292" s="46"/>
    </row>
    <row r="1293" spans="37:62">
      <c r="AK1293" s="46"/>
      <c r="AL1293" s="46"/>
      <c r="AM1293" s="46"/>
      <c r="AN1293" s="46"/>
      <c r="AO1293" s="46"/>
      <c r="AP1293" s="46"/>
      <c r="AQ1293" s="46"/>
      <c r="AR1293" s="46"/>
      <c r="AS1293" s="46"/>
      <c r="AT1293" s="46"/>
      <c r="AU1293" s="46"/>
      <c r="AV1293" s="46"/>
      <c r="AW1293" s="46"/>
      <c r="AX1293" s="46"/>
      <c r="AY1293" s="46"/>
      <c r="AZ1293" s="46"/>
      <c r="BA1293" s="46"/>
      <c r="BB1293" s="46"/>
      <c r="BC1293" s="46"/>
      <c r="BD1293" s="46"/>
      <c r="BE1293" s="46"/>
      <c r="BF1293" s="46"/>
      <c r="BG1293" s="46"/>
      <c r="BH1293" s="46"/>
      <c r="BI1293" s="46"/>
      <c r="BJ1293" s="46"/>
    </row>
    <row r="1294" spans="37:62">
      <c r="AK1294" s="46"/>
      <c r="AL1294" s="46"/>
      <c r="AM1294" s="46"/>
      <c r="AN1294" s="46"/>
      <c r="AO1294" s="46"/>
      <c r="AP1294" s="46"/>
      <c r="AQ1294" s="46"/>
      <c r="AR1294" s="46"/>
      <c r="AS1294" s="46"/>
      <c r="AT1294" s="46"/>
      <c r="AU1294" s="46"/>
      <c r="AV1294" s="46"/>
      <c r="AW1294" s="46"/>
      <c r="AX1294" s="46"/>
      <c r="AY1294" s="46"/>
      <c r="AZ1294" s="46"/>
      <c r="BA1294" s="46"/>
      <c r="BB1294" s="46"/>
      <c r="BC1294" s="46"/>
      <c r="BD1294" s="46"/>
      <c r="BE1294" s="46"/>
      <c r="BF1294" s="46"/>
      <c r="BG1294" s="46"/>
      <c r="BH1294" s="46"/>
      <c r="BI1294" s="46"/>
      <c r="BJ1294" s="46"/>
    </row>
    <row r="1295" spans="37:62">
      <c r="AK1295" s="46"/>
      <c r="AL1295" s="46"/>
      <c r="AM1295" s="46"/>
      <c r="AN1295" s="46"/>
      <c r="AO1295" s="46"/>
      <c r="AP1295" s="46"/>
      <c r="AQ1295" s="46"/>
      <c r="AR1295" s="46"/>
      <c r="AS1295" s="46"/>
      <c r="AT1295" s="46"/>
      <c r="AU1295" s="46"/>
      <c r="AV1295" s="46"/>
      <c r="AW1295" s="46"/>
      <c r="AX1295" s="46"/>
      <c r="AY1295" s="46"/>
      <c r="AZ1295" s="46"/>
      <c r="BA1295" s="46"/>
      <c r="BB1295" s="46"/>
      <c r="BC1295" s="46"/>
      <c r="BD1295" s="46"/>
      <c r="BE1295" s="46"/>
      <c r="BF1295" s="46"/>
      <c r="BG1295" s="46"/>
      <c r="BH1295" s="46"/>
      <c r="BI1295" s="46"/>
      <c r="BJ1295" s="46"/>
    </row>
    <row r="1296" spans="37:62">
      <c r="AK1296" s="46"/>
      <c r="AL1296" s="46"/>
      <c r="AM1296" s="46"/>
      <c r="AN1296" s="46"/>
      <c r="AO1296" s="46"/>
      <c r="AP1296" s="46"/>
      <c r="AQ1296" s="46"/>
      <c r="AR1296" s="46"/>
      <c r="AS1296" s="46"/>
      <c r="AT1296" s="46"/>
      <c r="AU1296" s="46"/>
      <c r="AV1296" s="46"/>
      <c r="AW1296" s="46"/>
      <c r="AX1296" s="46"/>
      <c r="AY1296" s="46"/>
      <c r="AZ1296" s="46"/>
      <c r="BA1296" s="46"/>
      <c r="BB1296" s="46"/>
      <c r="BC1296" s="46"/>
      <c r="BD1296" s="46"/>
      <c r="BE1296" s="46"/>
      <c r="BF1296" s="46"/>
      <c r="BG1296" s="46"/>
      <c r="BH1296" s="46"/>
      <c r="BI1296" s="46"/>
      <c r="BJ1296" s="46"/>
    </row>
    <row r="1297" spans="37:62">
      <c r="AK1297" s="46"/>
      <c r="AL1297" s="46"/>
      <c r="AM1297" s="46"/>
      <c r="AN1297" s="46"/>
      <c r="AO1297" s="46"/>
      <c r="AP1297" s="46"/>
      <c r="AQ1297" s="46"/>
      <c r="AR1297" s="46"/>
      <c r="AS1297" s="46"/>
      <c r="AT1297" s="46"/>
      <c r="AU1297" s="46"/>
      <c r="AV1297" s="46"/>
      <c r="AW1297" s="46"/>
      <c r="AX1297" s="46"/>
      <c r="AY1297" s="46"/>
      <c r="AZ1297" s="46"/>
      <c r="BA1297" s="46"/>
      <c r="BB1297" s="46"/>
      <c r="BC1297" s="46"/>
      <c r="BD1297" s="46"/>
      <c r="BE1297" s="46"/>
      <c r="BF1297" s="46"/>
      <c r="BG1297" s="46"/>
      <c r="BH1297" s="46"/>
      <c r="BI1297" s="46"/>
      <c r="BJ1297" s="46"/>
    </row>
    <row r="1298" spans="37:62">
      <c r="AK1298" s="46"/>
      <c r="AL1298" s="46"/>
      <c r="AM1298" s="46"/>
      <c r="AN1298" s="46"/>
      <c r="AO1298" s="46"/>
      <c r="AP1298" s="46"/>
      <c r="AQ1298" s="46"/>
      <c r="AR1298" s="46"/>
      <c r="AS1298" s="46"/>
      <c r="AT1298" s="46"/>
      <c r="AU1298" s="46"/>
      <c r="AV1298" s="46"/>
      <c r="AW1298" s="46"/>
      <c r="AX1298" s="46"/>
      <c r="AY1298" s="46"/>
      <c r="AZ1298" s="46"/>
      <c r="BA1298" s="46"/>
      <c r="BB1298" s="46"/>
      <c r="BC1298" s="46"/>
      <c r="BD1298" s="46"/>
      <c r="BE1298" s="46"/>
      <c r="BF1298" s="46"/>
      <c r="BG1298" s="46"/>
      <c r="BH1298" s="46"/>
      <c r="BI1298" s="46"/>
      <c r="BJ1298" s="46"/>
    </row>
    <row r="1299" spans="37:62">
      <c r="AK1299" s="46"/>
      <c r="AL1299" s="46"/>
      <c r="AM1299" s="46"/>
      <c r="AN1299" s="46"/>
      <c r="AO1299" s="46"/>
      <c r="AP1299" s="46"/>
      <c r="AQ1299" s="46"/>
      <c r="AR1299" s="46"/>
      <c r="AS1299" s="46"/>
      <c r="AT1299" s="46"/>
      <c r="AU1299" s="46"/>
      <c r="AV1299" s="46"/>
      <c r="AW1299" s="46"/>
      <c r="AX1299" s="46"/>
      <c r="AY1299" s="46"/>
      <c r="AZ1299" s="46"/>
      <c r="BA1299" s="46"/>
      <c r="BB1299" s="46"/>
      <c r="BC1299" s="46"/>
      <c r="BD1299" s="46"/>
      <c r="BE1299" s="46"/>
      <c r="BF1299" s="46"/>
      <c r="BG1299" s="46"/>
      <c r="BH1299" s="46"/>
      <c r="BI1299" s="46"/>
      <c r="BJ1299" s="46"/>
    </row>
    <row r="1300" spans="37:62">
      <c r="AK1300" s="46"/>
      <c r="AL1300" s="46"/>
      <c r="AM1300" s="46"/>
      <c r="AN1300" s="46"/>
      <c r="AO1300" s="46"/>
      <c r="AP1300" s="46"/>
      <c r="AQ1300" s="46"/>
      <c r="AR1300" s="46"/>
      <c r="AS1300" s="46"/>
      <c r="AT1300" s="46"/>
      <c r="AU1300" s="46"/>
      <c r="AV1300" s="46"/>
      <c r="AW1300" s="46"/>
      <c r="AX1300" s="46"/>
      <c r="AY1300" s="46"/>
      <c r="AZ1300" s="46"/>
      <c r="BA1300" s="46"/>
      <c r="BB1300" s="46"/>
      <c r="BC1300" s="46"/>
      <c r="BD1300" s="46"/>
      <c r="BE1300" s="46"/>
      <c r="BF1300" s="46"/>
      <c r="BG1300" s="46"/>
      <c r="BH1300" s="46"/>
      <c r="BI1300" s="46"/>
      <c r="BJ1300" s="46"/>
    </row>
    <row r="1301" spans="37:62">
      <c r="AK1301" s="46"/>
      <c r="AL1301" s="46"/>
      <c r="AM1301" s="46"/>
      <c r="AN1301" s="46"/>
      <c r="AO1301" s="46"/>
      <c r="AP1301" s="46"/>
      <c r="AQ1301" s="46"/>
      <c r="AR1301" s="46"/>
      <c r="AS1301" s="46"/>
      <c r="AT1301" s="46"/>
      <c r="AU1301" s="46"/>
      <c r="AV1301" s="46"/>
      <c r="AW1301" s="46"/>
      <c r="AX1301" s="46"/>
      <c r="AY1301" s="46"/>
      <c r="AZ1301" s="46"/>
      <c r="BA1301" s="46"/>
      <c r="BB1301" s="46"/>
      <c r="BC1301" s="46"/>
      <c r="BD1301" s="46"/>
      <c r="BE1301" s="46"/>
      <c r="BF1301" s="46"/>
      <c r="BG1301" s="46"/>
      <c r="BH1301" s="46"/>
      <c r="BI1301" s="46"/>
      <c r="BJ1301" s="46"/>
    </row>
    <row r="1302" spans="37:62">
      <c r="AK1302" s="46"/>
      <c r="AL1302" s="46"/>
      <c r="AM1302" s="46"/>
      <c r="AN1302" s="46"/>
      <c r="AO1302" s="46"/>
      <c r="AP1302" s="46"/>
      <c r="AQ1302" s="46"/>
      <c r="AR1302" s="46"/>
      <c r="AS1302" s="46"/>
      <c r="AT1302" s="46"/>
      <c r="AU1302" s="46"/>
      <c r="AV1302" s="46"/>
      <c r="AW1302" s="46"/>
      <c r="AX1302" s="46"/>
      <c r="AY1302" s="46"/>
      <c r="AZ1302" s="46"/>
      <c r="BA1302" s="46"/>
      <c r="BB1302" s="46"/>
      <c r="BC1302" s="46"/>
      <c r="BD1302" s="46"/>
      <c r="BE1302" s="46"/>
      <c r="BF1302" s="46"/>
      <c r="BG1302" s="46"/>
      <c r="BH1302" s="46"/>
      <c r="BI1302" s="46"/>
      <c r="BJ1302" s="46"/>
    </row>
    <row r="1303" spans="37:62">
      <c r="AK1303" s="46"/>
      <c r="AL1303" s="46"/>
      <c r="AM1303" s="46"/>
      <c r="AN1303" s="46"/>
      <c r="AO1303" s="46"/>
      <c r="AP1303" s="46"/>
      <c r="AQ1303" s="46"/>
      <c r="AR1303" s="46"/>
      <c r="AS1303" s="46"/>
      <c r="AT1303" s="46"/>
      <c r="AU1303" s="46"/>
      <c r="AV1303" s="46"/>
      <c r="AW1303" s="46"/>
      <c r="AX1303" s="46"/>
      <c r="AY1303" s="46"/>
      <c r="AZ1303" s="46"/>
      <c r="BA1303" s="46"/>
      <c r="BB1303" s="46"/>
      <c r="BC1303" s="46"/>
      <c r="BD1303" s="46"/>
      <c r="BE1303" s="46"/>
      <c r="BF1303" s="46"/>
      <c r="BG1303" s="46"/>
      <c r="BH1303" s="46"/>
      <c r="BI1303" s="46"/>
      <c r="BJ1303" s="46"/>
    </row>
    <row r="1304" spans="37:62">
      <c r="AK1304" s="46"/>
      <c r="AL1304" s="46"/>
      <c r="AM1304" s="46"/>
      <c r="AN1304" s="46"/>
      <c r="AO1304" s="46"/>
      <c r="AP1304" s="46"/>
      <c r="AQ1304" s="46"/>
      <c r="AR1304" s="46"/>
      <c r="AS1304" s="46"/>
      <c r="AT1304" s="46"/>
      <c r="AU1304" s="46"/>
      <c r="AV1304" s="46"/>
      <c r="AW1304" s="46"/>
      <c r="AX1304" s="46"/>
      <c r="AY1304" s="46"/>
      <c r="AZ1304" s="46"/>
      <c r="BA1304" s="46"/>
      <c r="BB1304" s="46"/>
      <c r="BC1304" s="46"/>
      <c r="BD1304" s="46"/>
      <c r="BE1304" s="46"/>
      <c r="BF1304" s="46"/>
      <c r="BG1304" s="46"/>
      <c r="BH1304" s="46"/>
      <c r="BI1304" s="46"/>
      <c r="BJ1304" s="46"/>
    </row>
    <row r="1305" spans="37:62">
      <c r="AK1305" s="46"/>
      <c r="AL1305" s="46"/>
      <c r="AM1305" s="46"/>
      <c r="AN1305" s="46"/>
      <c r="AO1305" s="46"/>
      <c r="AP1305" s="46"/>
      <c r="AQ1305" s="46"/>
      <c r="AR1305" s="46"/>
      <c r="AS1305" s="46"/>
      <c r="AT1305" s="46"/>
      <c r="AU1305" s="46"/>
      <c r="AV1305" s="46"/>
      <c r="AW1305" s="46"/>
      <c r="AX1305" s="46"/>
      <c r="AY1305" s="46"/>
      <c r="AZ1305" s="46"/>
      <c r="BA1305" s="46"/>
      <c r="BB1305" s="46"/>
      <c r="BC1305" s="46"/>
      <c r="BD1305" s="46"/>
      <c r="BE1305" s="46"/>
      <c r="BF1305" s="46"/>
      <c r="BG1305" s="46"/>
      <c r="BH1305" s="46"/>
      <c r="BI1305" s="46"/>
      <c r="BJ1305" s="46"/>
    </row>
    <row r="1306" spans="37:62">
      <c r="AK1306" s="46"/>
      <c r="AL1306" s="46"/>
      <c r="AM1306" s="46"/>
      <c r="AN1306" s="46"/>
      <c r="AO1306" s="46"/>
      <c r="AP1306" s="46"/>
      <c r="AQ1306" s="46"/>
      <c r="AR1306" s="46"/>
      <c r="AS1306" s="46"/>
      <c r="AT1306" s="46"/>
      <c r="AU1306" s="46"/>
      <c r="AV1306" s="46"/>
      <c r="AW1306" s="46"/>
      <c r="AX1306" s="46"/>
      <c r="AY1306" s="46"/>
      <c r="AZ1306" s="46"/>
      <c r="BA1306" s="46"/>
      <c r="BB1306" s="46"/>
      <c r="BC1306" s="46"/>
      <c r="BD1306" s="46"/>
      <c r="BE1306" s="46"/>
      <c r="BF1306" s="46"/>
      <c r="BG1306" s="46"/>
      <c r="BH1306" s="46"/>
      <c r="BI1306" s="46"/>
      <c r="BJ1306" s="46"/>
    </row>
    <row r="1307" spans="37:62">
      <c r="AK1307" s="46"/>
      <c r="AL1307" s="46"/>
      <c r="AM1307" s="46"/>
      <c r="AN1307" s="46"/>
      <c r="AO1307" s="46"/>
      <c r="AP1307" s="46"/>
      <c r="AQ1307" s="46"/>
      <c r="AR1307" s="46"/>
      <c r="AS1307" s="46"/>
      <c r="AT1307" s="46"/>
      <c r="AU1307" s="46"/>
      <c r="AV1307" s="46"/>
      <c r="AW1307" s="46"/>
      <c r="AX1307" s="46"/>
      <c r="AY1307" s="46"/>
      <c r="AZ1307" s="46"/>
      <c r="BA1307" s="46"/>
      <c r="BB1307" s="46"/>
      <c r="BC1307" s="46"/>
      <c r="BD1307" s="46"/>
      <c r="BE1307" s="46"/>
      <c r="BF1307" s="46"/>
      <c r="BG1307" s="46"/>
      <c r="BH1307" s="46"/>
      <c r="BI1307" s="46"/>
      <c r="BJ1307" s="46"/>
    </row>
    <row r="1308" spans="37:62">
      <c r="AK1308" s="46"/>
      <c r="AL1308" s="46"/>
      <c r="AM1308" s="46"/>
      <c r="AN1308" s="46"/>
      <c r="AO1308" s="46"/>
      <c r="AP1308" s="46"/>
      <c r="AQ1308" s="46"/>
      <c r="AR1308" s="46"/>
      <c r="AS1308" s="46"/>
      <c r="AT1308" s="46"/>
      <c r="AU1308" s="46"/>
      <c r="AV1308" s="46"/>
      <c r="AW1308" s="46"/>
      <c r="AX1308" s="46"/>
      <c r="AY1308" s="46"/>
      <c r="AZ1308" s="46"/>
      <c r="BA1308" s="46"/>
      <c r="BB1308" s="46"/>
      <c r="BC1308" s="46"/>
      <c r="BD1308" s="46"/>
      <c r="BE1308" s="46"/>
      <c r="BF1308" s="46"/>
      <c r="BG1308" s="46"/>
      <c r="BH1308" s="46"/>
      <c r="BI1308" s="46"/>
      <c r="BJ1308" s="46"/>
    </row>
    <row r="1309" spans="37:62">
      <c r="AK1309" s="46"/>
      <c r="AL1309" s="46"/>
      <c r="AM1309" s="46"/>
      <c r="AN1309" s="46"/>
      <c r="AO1309" s="46"/>
      <c r="AP1309" s="46"/>
      <c r="AQ1309" s="46"/>
      <c r="AR1309" s="46"/>
      <c r="AS1309" s="46"/>
      <c r="AT1309" s="46"/>
      <c r="AU1309" s="46"/>
      <c r="AV1309" s="46"/>
      <c r="AW1309" s="46"/>
      <c r="AX1309" s="46"/>
      <c r="AY1309" s="46"/>
      <c r="AZ1309" s="46"/>
      <c r="BA1309" s="46"/>
      <c r="BB1309" s="46"/>
      <c r="BC1309" s="46"/>
      <c r="BD1309" s="46"/>
      <c r="BE1309" s="46"/>
      <c r="BF1309" s="46"/>
      <c r="BG1309" s="46"/>
      <c r="BH1309" s="46"/>
      <c r="BI1309" s="46"/>
      <c r="BJ1309" s="46"/>
    </row>
    <row r="1310" spans="37:62">
      <c r="AK1310" s="46"/>
      <c r="AL1310" s="46"/>
      <c r="AM1310" s="46"/>
      <c r="AN1310" s="46"/>
      <c r="AO1310" s="46"/>
      <c r="AP1310" s="46"/>
      <c r="AQ1310" s="46"/>
      <c r="AR1310" s="46"/>
      <c r="AS1310" s="46"/>
      <c r="AT1310" s="46"/>
      <c r="AU1310" s="46"/>
      <c r="AV1310" s="46"/>
      <c r="AW1310" s="46"/>
      <c r="AX1310" s="46"/>
      <c r="AY1310" s="46"/>
      <c r="AZ1310" s="46"/>
      <c r="BA1310" s="46"/>
      <c r="BB1310" s="46"/>
      <c r="BC1310" s="46"/>
      <c r="BD1310" s="46"/>
      <c r="BE1310" s="46"/>
      <c r="BF1310" s="46"/>
      <c r="BG1310" s="46"/>
      <c r="BH1310" s="46"/>
      <c r="BI1310" s="46"/>
      <c r="BJ1310" s="46"/>
    </row>
    <row r="1311" spans="37:62">
      <c r="AK1311" s="46"/>
      <c r="AL1311" s="46"/>
      <c r="AM1311" s="46"/>
      <c r="AN1311" s="46"/>
      <c r="AO1311" s="46"/>
      <c r="AP1311" s="46"/>
      <c r="AQ1311" s="46"/>
      <c r="AR1311" s="46"/>
      <c r="AS1311" s="46"/>
      <c r="AT1311" s="46"/>
      <c r="AU1311" s="46"/>
      <c r="AV1311" s="46"/>
      <c r="AW1311" s="46"/>
      <c r="AX1311" s="46"/>
      <c r="AY1311" s="46"/>
      <c r="AZ1311" s="46"/>
      <c r="BA1311" s="46"/>
      <c r="BB1311" s="46"/>
      <c r="BC1311" s="46"/>
      <c r="BD1311" s="46"/>
      <c r="BE1311" s="46"/>
      <c r="BF1311" s="46"/>
      <c r="BG1311" s="46"/>
      <c r="BH1311" s="46"/>
      <c r="BI1311" s="46"/>
      <c r="BJ1311" s="46"/>
    </row>
    <row r="1312" spans="37:62">
      <c r="AK1312" s="46"/>
      <c r="AL1312" s="46"/>
      <c r="AM1312" s="46"/>
      <c r="AN1312" s="46"/>
      <c r="AO1312" s="46"/>
      <c r="AP1312" s="46"/>
      <c r="AQ1312" s="46"/>
      <c r="AR1312" s="46"/>
      <c r="AS1312" s="46"/>
      <c r="AT1312" s="46"/>
      <c r="AU1312" s="46"/>
      <c r="AV1312" s="46"/>
      <c r="AW1312" s="46"/>
      <c r="AX1312" s="46"/>
      <c r="AY1312" s="46"/>
      <c r="AZ1312" s="46"/>
      <c r="BA1312" s="46"/>
      <c r="BB1312" s="46"/>
      <c r="BC1312" s="46"/>
      <c r="BD1312" s="46"/>
      <c r="BE1312" s="46"/>
      <c r="BF1312" s="46"/>
      <c r="BG1312" s="46"/>
      <c r="BH1312" s="46"/>
      <c r="BI1312" s="46"/>
      <c r="BJ1312" s="46"/>
    </row>
    <row r="1313" spans="37:62">
      <c r="AK1313" s="46"/>
      <c r="AL1313" s="46"/>
      <c r="AM1313" s="46"/>
      <c r="AN1313" s="46"/>
      <c r="AO1313" s="46"/>
      <c r="AP1313" s="46"/>
      <c r="AQ1313" s="46"/>
      <c r="AR1313" s="46"/>
      <c r="AS1313" s="46"/>
      <c r="AT1313" s="46"/>
      <c r="AU1313" s="46"/>
      <c r="AV1313" s="46"/>
      <c r="AW1313" s="46"/>
      <c r="AX1313" s="46"/>
      <c r="AY1313" s="46"/>
      <c r="AZ1313" s="46"/>
      <c r="BA1313" s="46"/>
      <c r="BB1313" s="46"/>
      <c r="BC1313" s="46"/>
      <c r="BD1313" s="46"/>
      <c r="BE1313" s="46"/>
      <c r="BF1313" s="46"/>
      <c r="BG1313" s="46"/>
      <c r="BH1313" s="46"/>
      <c r="BI1313" s="46"/>
      <c r="BJ1313" s="46"/>
    </row>
    <row r="1314" spans="37:62">
      <c r="AK1314" s="46"/>
      <c r="AL1314" s="46"/>
      <c r="AM1314" s="46"/>
      <c r="AN1314" s="46"/>
      <c r="AO1314" s="46"/>
      <c r="AP1314" s="46"/>
      <c r="AQ1314" s="46"/>
      <c r="AR1314" s="46"/>
      <c r="AS1314" s="46"/>
      <c r="AT1314" s="46"/>
      <c r="AU1314" s="46"/>
      <c r="AV1314" s="46"/>
      <c r="AW1314" s="46"/>
      <c r="AX1314" s="46"/>
      <c r="AY1314" s="46"/>
      <c r="AZ1314" s="46"/>
      <c r="BA1314" s="46"/>
      <c r="BB1314" s="46"/>
      <c r="BC1314" s="46"/>
      <c r="BD1314" s="46"/>
      <c r="BE1314" s="46"/>
      <c r="BF1314" s="46"/>
      <c r="BG1314" s="46"/>
      <c r="BH1314" s="46"/>
      <c r="BI1314" s="46"/>
      <c r="BJ1314" s="46"/>
    </row>
    <row r="1315" spans="37:62">
      <c r="AK1315" s="46"/>
      <c r="AL1315" s="46"/>
      <c r="AM1315" s="46"/>
      <c r="AN1315" s="46"/>
      <c r="AO1315" s="46"/>
      <c r="AP1315" s="46"/>
      <c r="AQ1315" s="46"/>
      <c r="AR1315" s="46"/>
      <c r="AS1315" s="46"/>
      <c r="AT1315" s="46"/>
      <c r="AU1315" s="46"/>
      <c r="AV1315" s="46"/>
      <c r="AW1315" s="46"/>
      <c r="AX1315" s="46"/>
      <c r="AY1315" s="46"/>
      <c r="AZ1315" s="46"/>
      <c r="BA1315" s="46"/>
      <c r="BB1315" s="46"/>
      <c r="BC1315" s="46"/>
      <c r="BD1315" s="46"/>
      <c r="BE1315" s="46"/>
      <c r="BF1315" s="46"/>
      <c r="BG1315" s="46"/>
      <c r="BH1315" s="46"/>
      <c r="BI1315" s="46"/>
      <c r="BJ1315" s="46"/>
    </row>
    <row r="1316" spans="37:62">
      <c r="AK1316" s="46"/>
      <c r="AL1316" s="46"/>
      <c r="AM1316" s="46"/>
      <c r="AN1316" s="46"/>
      <c r="AO1316" s="46"/>
      <c r="AP1316" s="46"/>
      <c r="AQ1316" s="46"/>
      <c r="AR1316" s="46"/>
      <c r="AS1316" s="46"/>
      <c r="AT1316" s="46"/>
      <c r="AU1316" s="46"/>
      <c r="AV1316" s="46"/>
      <c r="AW1316" s="46"/>
      <c r="AX1316" s="46"/>
      <c r="AY1316" s="46"/>
      <c r="AZ1316" s="46"/>
      <c r="BA1316" s="46"/>
      <c r="BB1316" s="46"/>
      <c r="BC1316" s="46"/>
      <c r="BD1316" s="46"/>
      <c r="BE1316" s="46"/>
      <c r="BF1316" s="46"/>
      <c r="BG1316" s="46"/>
      <c r="BH1316" s="46"/>
      <c r="BI1316" s="46"/>
      <c r="BJ1316" s="46"/>
    </row>
    <row r="1317" spans="37:62">
      <c r="AK1317" s="46"/>
      <c r="AL1317" s="46"/>
      <c r="AM1317" s="46"/>
      <c r="AN1317" s="46"/>
      <c r="AO1317" s="46"/>
      <c r="AP1317" s="46"/>
      <c r="AQ1317" s="46"/>
      <c r="AR1317" s="46"/>
      <c r="AS1317" s="46"/>
      <c r="AT1317" s="46"/>
      <c r="AU1317" s="46"/>
      <c r="AV1317" s="46"/>
      <c r="AW1317" s="46"/>
      <c r="AX1317" s="46"/>
      <c r="AY1317" s="46"/>
      <c r="AZ1317" s="46"/>
      <c r="BA1317" s="46"/>
      <c r="BB1317" s="46"/>
      <c r="BC1317" s="46"/>
      <c r="BD1317" s="46"/>
      <c r="BE1317" s="46"/>
      <c r="BF1317" s="46"/>
      <c r="BG1317" s="46"/>
      <c r="BH1317" s="46"/>
      <c r="BI1317" s="46"/>
      <c r="BJ1317" s="46"/>
    </row>
    <row r="1318" spans="37:62">
      <c r="AK1318" s="46"/>
      <c r="AL1318" s="46"/>
      <c r="AM1318" s="46"/>
      <c r="AN1318" s="46"/>
      <c r="AO1318" s="46"/>
      <c r="AP1318" s="46"/>
      <c r="AQ1318" s="46"/>
      <c r="AR1318" s="46"/>
      <c r="AS1318" s="46"/>
      <c r="AT1318" s="46"/>
      <c r="AU1318" s="46"/>
      <c r="AV1318" s="46"/>
      <c r="AW1318" s="46"/>
      <c r="AX1318" s="46"/>
      <c r="AY1318" s="46"/>
      <c r="AZ1318" s="46"/>
      <c r="BA1318" s="46"/>
      <c r="BB1318" s="46"/>
      <c r="BC1318" s="46"/>
      <c r="BD1318" s="46"/>
      <c r="BE1318" s="46"/>
      <c r="BF1318" s="46"/>
      <c r="BG1318" s="46"/>
      <c r="BH1318" s="46"/>
      <c r="BI1318" s="46"/>
      <c r="BJ1318" s="46"/>
    </row>
    <row r="1319" spans="37:62">
      <c r="AK1319" s="46"/>
      <c r="AL1319" s="46"/>
      <c r="AM1319" s="46"/>
      <c r="AN1319" s="46"/>
      <c r="AO1319" s="46"/>
      <c r="AP1319" s="46"/>
      <c r="AQ1319" s="46"/>
      <c r="AR1319" s="46"/>
      <c r="AS1319" s="46"/>
      <c r="AT1319" s="46"/>
      <c r="AU1319" s="46"/>
      <c r="AV1319" s="46"/>
      <c r="AW1319" s="46"/>
      <c r="AX1319" s="46"/>
      <c r="AY1319" s="46"/>
      <c r="AZ1319" s="46"/>
      <c r="BA1319" s="46"/>
      <c r="BB1319" s="46"/>
      <c r="BC1319" s="46"/>
      <c r="BD1319" s="46"/>
      <c r="BE1319" s="46"/>
      <c r="BF1319" s="46"/>
      <c r="BG1319" s="46"/>
      <c r="BH1319" s="46"/>
      <c r="BI1319" s="46"/>
      <c r="BJ1319" s="46"/>
    </row>
    <row r="1320" spans="37:62">
      <c r="AK1320" s="46"/>
      <c r="AL1320" s="46"/>
      <c r="AM1320" s="46"/>
      <c r="AN1320" s="46"/>
      <c r="AO1320" s="46"/>
      <c r="AP1320" s="46"/>
      <c r="AQ1320" s="46"/>
      <c r="AR1320" s="46"/>
      <c r="AS1320" s="46"/>
      <c r="AT1320" s="46"/>
      <c r="AU1320" s="46"/>
      <c r="AV1320" s="46"/>
      <c r="AW1320" s="46"/>
      <c r="AX1320" s="46"/>
      <c r="AY1320" s="46"/>
      <c r="AZ1320" s="46"/>
      <c r="BA1320" s="46"/>
      <c r="BB1320" s="46"/>
      <c r="BC1320" s="46"/>
      <c r="BD1320" s="46"/>
      <c r="BE1320" s="46"/>
      <c r="BF1320" s="46"/>
      <c r="BG1320" s="46"/>
      <c r="BH1320" s="46"/>
      <c r="BI1320" s="46"/>
      <c r="BJ1320" s="46"/>
    </row>
    <row r="1321" spans="37:62">
      <c r="AK1321" s="46"/>
      <c r="AL1321" s="46"/>
      <c r="AM1321" s="46"/>
      <c r="AN1321" s="46"/>
      <c r="AO1321" s="46"/>
      <c r="AP1321" s="46"/>
      <c r="AQ1321" s="46"/>
      <c r="AR1321" s="46"/>
      <c r="AS1321" s="46"/>
      <c r="AT1321" s="46"/>
      <c r="AU1321" s="46"/>
      <c r="AV1321" s="46"/>
      <c r="AW1321" s="46"/>
      <c r="AX1321" s="46"/>
      <c r="AY1321" s="46"/>
      <c r="AZ1321" s="46"/>
      <c r="BA1321" s="46"/>
      <c r="BB1321" s="46"/>
      <c r="BC1321" s="46"/>
      <c r="BD1321" s="46"/>
      <c r="BE1321" s="46"/>
      <c r="BF1321" s="46"/>
      <c r="BG1321" s="46"/>
      <c r="BH1321" s="46"/>
      <c r="BI1321" s="46"/>
      <c r="BJ1321" s="46"/>
    </row>
    <row r="1322" spans="37:62">
      <c r="AK1322" s="46"/>
      <c r="AL1322" s="46"/>
      <c r="AM1322" s="46"/>
      <c r="AN1322" s="46"/>
      <c r="AO1322" s="46"/>
      <c r="AP1322" s="46"/>
      <c r="AQ1322" s="46"/>
      <c r="AR1322" s="46"/>
      <c r="AS1322" s="46"/>
      <c r="AT1322" s="46"/>
      <c r="AU1322" s="46"/>
      <c r="AV1322" s="46"/>
      <c r="AW1322" s="46"/>
      <c r="AX1322" s="46"/>
      <c r="AY1322" s="46"/>
      <c r="AZ1322" s="46"/>
      <c r="BA1322" s="46"/>
      <c r="BB1322" s="46"/>
      <c r="BC1322" s="46"/>
      <c r="BD1322" s="46"/>
      <c r="BE1322" s="46"/>
      <c r="BF1322" s="46"/>
      <c r="BG1322" s="46"/>
      <c r="BH1322" s="46"/>
      <c r="BI1322" s="46"/>
      <c r="BJ1322" s="46"/>
    </row>
    <row r="1323" spans="37:62">
      <c r="AK1323" s="46"/>
      <c r="AL1323" s="46"/>
      <c r="AM1323" s="46"/>
      <c r="AN1323" s="46"/>
      <c r="AO1323" s="46"/>
      <c r="AP1323" s="46"/>
      <c r="AQ1323" s="46"/>
      <c r="AR1323" s="46"/>
      <c r="AS1323" s="46"/>
      <c r="AT1323" s="46"/>
      <c r="AU1323" s="46"/>
      <c r="AV1323" s="46"/>
      <c r="AW1323" s="46"/>
      <c r="AX1323" s="46"/>
      <c r="AY1323" s="46"/>
      <c r="AZ1323" s="46"/>
      <c r="BA1323" s="46"/>
      <c r="BB1323" s="46"/>
      <c r="BC1323" s="46"/>
      <c r="BD1323" s="46"/>
      <c r="BE1323" s="46"/>
      <c r="BF1323" s="46"/>
      <c r="BG1323" s="46"/>
      <c r="BH1323" s="46"/>
      <c r="BI1323" s="46"/>
      <c r="BJ1323" s="46"/>
    </row>
    <row r="1324" spans="37:62">
      <c r="AK1324" s="46"/>
      <c r="AL1324" s="46"/>
      <c r="AM1324" s="46"/>
      <c r="AN1324" s="46"/>
      <c r="AO1324" s="46"/>
      <c r="AP1324" s="46"/>
      <c r="AQ1324" s="46"/>
      <c r="AR1324" s="46"/>
      <c r="AS1324" s="46"/>
      <c r="AT1324" s="46"/>
      <c r="AU1324" s="46"/>
      <c r="AV1324" s="46"/>
      <c r="AW1324" s="46"/>
      <c r="AX1324" s="46"/>
      <c r="AY1324" s="46"/>
      <c r="AZ1324" s="46"/>
      <c r="BA1324" s="46"/>
      <c r="BB1324" s="46"/>
      <c r="BC1324" s="46"/>
      <c r="BD1324" s="46"/>
      <c r="BE1324" s="46"/>
      <c r="BF1324" s="46"/>
      <c r="BG1324" s="46"/>
      <c r="BH1324" s="46"/>
      <c r="BI1324" s="46"/>
      <c r="BJ1324" s="46"/>
    </row>
    <row r="1325" spans="37:62">
      <c r="AK1325" s="46"/>
      <c r="AL1325" s="46"/>
      <c r="AM1325" s="46"/>
      <c r="AN1325" s="46"/>
      <c r="AO1325" s="46"/>
      <c r="AP1325" s="46"/>
      <c r="AQ1325" s="46"/>
      <c r="AR1325" s="46"/>
      <c r="AS1325" s="46"/>
      <c r="AT1325" s="46"/>
      <c r="AU1325" s="46"/>
      <c r="AV1325" s="46"/>
      <c r="AW1325" s="46"/>
      <c r="AX1325" s="46"/>
      <c r="AY1325" s="46"/>
      <c r="AZ1325" s="46"/>
      <c r="BA1325" s="46"/>
      <c r="BB1325" s="46"/>
      <c r="BC1325" s="46"/>
      <c r="BD1325" s="46"/>
      <c r="BE1325" s="46"/>
      <c r="BF1325" s="46"/>
      <c r="BG1325" s="46"/>
      <c r="BH1325" s="46"/>
      <c r="BI1325" s="46"/>
      <c r="BJ1325" s="46"/>
    </row>
    <row r="1326" spans="37:62">
      <c r="AK1326" s="46"/>
      <c r="AL1326" s="46"/>
      <c r="AM1326" s="46"/>
      <c r="AN1326" s="46"/>
      <c r="AO1326" s="46"/>
      <c r="AP1326" s="46"/>
      <c r="AQ1326" s="46"/>
      <c r="AR1326" s="46"/>
      <c r="AS1326" s="46"/>
      <c r="AT1326" s="46"/>
      <c r="AU1326" s="46"/>
      <c r="AV1326" s="46"/>
      <c r="AW1326" s="46"/>
      <c r="AX1326" s="46"/>
      <c r="AY1326" s="46"/>
      <c r="AZ1326" s="46"/>
      <c r="BA1326" s="46"/>
      <c r="BB1326" s="46"/>
      <c r="BC1326" s="46"/>
      <c r="BD1326" s="46"/>
      <c r="BE1326" s="46"/>
      <c r="BF1326" s="46"/>
      <c r="BG1326" s="46"/>
      <c r="BH1326" s="46"/>
      <c r="BI1326" s="46"/>
      <c r="BJ1326" s="46"/>
    </row>
    <row r="1327" spans="37:62">
      <c r="AK1327" s="46"/>
      <c r="AL1327" s="46"/>
      <c r="AM1327" s="46"/>
      <c r="AN1327" s="46"/>
      <c r="AO1327" s="46"/>
      <c r="AP1327" s="46"/>
      <c r="AQ1327" s="46"/>
      <c r="AR1327" s="46"/>
      <c r="AS1327" s="46"/>
      <c r="AT1327" s="46"/>
      <c r="AU1327" s="46"/>
      <c r="AV1327" s="46"/>
      <c r="AW1327" s="46"/>
      <c r="AX1327" s="46"/>
      <c r="AY1327" s="46"/>
      <c r="AZ1327" s="46"/>
      <c r="BA1327" s="46"/>
      <c r="BB1327" s="46"/>
      <c r="BC1327" s="46"/>
      <c r="BD1327" s="46"/>
      <c r="BE1327" s="46"/>
      <c r="BF1327" s="46"/>
      <c r="BG1327" s="46"/>
      <c r="BH1327" s="46"/>
      <c r="BI1327" s="46"/>
      <c r="BJ1327" s="46"/>
    </row>
    <row r="1328" spans="37:62">
      <c r="AK1328" s="46"/>
      <c r="AL1328" s="46"/>
      <c r="AM1328" s="46"/>
      <c r="AN1328" s="46"/>
      <c r="AO1328" s="46"/>
      <c r="AP1328" s="46"/>
      <c r="AQ1328" s="46"/>
      <c r="AR1328" s="46"/>
      <c r="AS1328" s="46"/>
      <c r="AT1328" s="46"/>
      <c r="AU1328" s="46"/>
      <c r="AV1328" s="46"/>
      <c r="AW1328" s="46"/>
      <c r="AX1328" s="46"/>
      <c r="AY1328" s="46"/>
      <c r="AZ1328" s="46"/>
      <c r="BA1328" s="46"/>
      <c r="BB1328" s="46"/>
      <c r="BC1328" s="46"/>
      <c r="BD1328" s="46"/>
      <c r="BE1328" s="46"/>
      <c r="BF1328" s="46"/>
      <c r="BG1328" s="46"/>
      <c r="BH1328" s="46"/>
      <c r="BI1328" s="46"/>
      <c r="BJ1328" s="46"/>
    </row>
    <row r="1329" spans="37:62">
      <c r="AK1329" s="46"/>
      <c r="AL1329" s="46"/>
      <c r="AM1329" s="46"/>
      <c r="AN1329" s="46"/>
      <c r="AO1329" s="46"/>
      <c r="AP1329" s="46"/>
      <c r="AQ1329" s="46"/>
      <c r="AR1329" s="46"/>
      <c r="AS1329" s="46"/>
      <c r="AT1329" s="46"/>
      <c r="AU1329" s="46"/>
      <c r="AV1329" s="46"/>
      <c r="AW1329" s="46"/>
      <c r="AX1329" s="46"/>
      <c r="AY1329" s="46"/>
      <c r="AZ1329" s="46"/>
      <c r="BA1329" s="46"/>
      <c r="BB1329" s="46"/>
      <c r="BC1329" s="46"/>
      <c r="BD1329" s="46"/>
      <c r="BE1329" s="46"/>
      <c r="BF1329" s="46"/>
      <c r="BG1329" s="46"/>
      <c r="BH1329" s="46"/>
      <c r="BI1329" s="46"/>
      <c r="BJ1329" s="46"/>
    </row>
    <row r="1330" spans="37:62">
      <c r="AK1330" s="46"/>
      <c r="AL1330" s="46"/>
      <c r="AM1330" s="46"/>
      <c r="AN1330" s="46"/>
      <c r="AO1330" s="46"/>
      <c r="AP1330" s="46"/>
      <c r="AQ1330" s="46"/>
      <c r="AR1330" s="46"/>
      <c r="AS1330" s="46"/>
      <c r="AT1330" s="46"/>
      <c r="AU1330" s="46"/>
      <c r="AV1330" s="46"/>
      <c r="AW1330" s="46"/>
      <c r="AX1330" s="46"/>
      <c r="AY1330" s="46"/>
      <c r="AZ1330" s="46"/>
      <c r="BA1330" s="46"/>
      <c r="BB1330" s="46"/>
      <c r="BC1330" s="46"/>
      <c r="BD1330" s="46"/>
      <c r="BE1330" s="46"/>
      <c r="BF1330" s="46"/>
      <c r="BG1330" s="46"/>
      <c r="BH1330" s="46"/>
      <c r="BI1330" s="46"/>
      <c r="BJ1330" s="46"/>
    </row>
    <row r="1331" spans="37:62">
      <c r="AK1331" s="46"/>
      <c r="AL1331" s="46"/>
      <c r="AM1331" s="46"/>
      <c r="AN1331" s="46"/>
      <c r="AO1331" s="46"/>
      <c r="AP1331" s="46"/>
      <c r="AQ1331" s="46"/>
      <c r="AR1331" s="46"/>
      <c r="AS1331" s="46"/>
      <c r="AT1331" s="46"/>
      <c r="AU1331" s="46"/>
      <c r="AV1331" s="46"/>
      <c r="AW1331" s="46"/>
      <c r="AX1331" s="46"/>
      <c r="AY1331" s="46"/>
      <c r="AZ1331" s="46"/>
      <c r="BA1331" s="46"/>
      <c r="BB1331" s="46"/>
      <c r="BC1331" s="46"/>
      <c r="BD1331" s="46"/>
      <c r="BE1331" s="46"/>
      <c r="BF1331" s="46"/>
      <c r="BG1331" s="46"/>
      <c r="BH1331" s="46"/>
      <c r="BI1331" s="46"/>
      <c r="BJ1331" s="46"/>
    </row>
    <row r="1332" spans="37:62">
      <c r="AK1332" s="46"/>
      <c r="AL1332" s="46"/>
      <c r="AM1332" s="46"/>
      <c r="AN1332" s="46"/>
      <c r="AO1332" s="46"/>
      <c r="AP1332" s="46"/>
      <c r="AQ1332" s="46"/>
      <c r="AR1332" s="46"/>
      <c r="AS1332" s="46"/>
      <c r="AT1332" s="46"/>
      <c r="AU1332" s="46"/>
      <c r="AV1332" s="46"/>
      <c r="AW1332" s="46"/>
      <c r="AX1332" s="46"/>
      <c r="AY1332" s="46"/>
      <c r="AZ1332" s="46"/>
      <c r="BA1332" s="46"/>
      <c r="BB1332" s="46"/>
      <c r="BC1332" s="46"/>
      <c r="BD1332" s="46"/>
      <c r="BE1332" s="46"/>
      <c r="BF1332" s="46"/>
      <c r="BG1332" s="46"/>
      <c r="BH1332" s="46"/>
      <c r="BI1332" s="46"/>
      <c r="BJ1332" s="46"/>
    </row>
    <row r="1333" spans="37:62">
      <c r="AK1333" s="46"/>
      <c r="AL1333" s="46"/>
      <c r="AM1333" s="46"/>
      <c r="AN1333" s="46"/>
      <c r="AO1333" s="46"/>
      <c r="AP1333" s="46"/>
      <c r="AQ1333" s="46"/>
      <c r="AR1333" s="46"/>
      <c r="AS1333" s="46"/>
      <c r="AT1333" s="46"/>
      <c r="AU1333" s="46"/>
      <c r="AV1333" s="46"/>
      <c r="AW1333" s="46"/>
      <c r="AX1333" s="46"/>
      <c r="AY1333" s="46"/>
      <c r="AZ1333" s="46"/>
      <c r="BA1333" s="46"/>
      <c r="BB1333" s="46"/>
      <c r="BC1333" s="46"/>
      <c r="BD1333" s="46"/>
      <c r="BE1333" s="46"/>
      <c r="BF1333" s="46"/>
      <c r="BG1333" s="46"/>
      <c r="BH1333" s="46"/>
      <c r="BI1333" s="46"/>
      <c r="BJ1333" s="46"/>
    </row>
    <row r="1334" spans="37:62">
      <c r="AK1334" s="46"/>
      <c r="AL1334" s="46"/>
      <c r="AM1334" s="46"/>
      <c r="AN1334" s="46"/>
      <c r="AO1334" s="46"/>
      <c r="AP1334" s="46"/>
      <c r="AQ1334" s="46"/>
      <c r="AR1334" s="46"/>
      <c r="AS1334" s="46"/>
      <c r="AT1334" s="46"/>
      <c r="AU1334" s="46"/>
      <c r="AV1334" s="46"/>
      <c r="AW1334" s="46"/>
      <c r="AX1334" s="46"/>
      <c r="AY1334" s="46"/>
      <c r="AZ1334" s="46"/>
      <c r="BA1334" s="46"/>
      <c r="BB1334" s="46"/>
      <c r="BC1334" s="46"/>
      <c r="BD1334" s="46"/>
      <c r="BE1334" s="46"/>
      <c r="BF1334" s="46"/>
      <c r="BG1334" s="46"/>
      <c r="BH1334" s="46"/>
      <c r="BI1334" s="46"/>
      <c r="BJ1334" s="46"/>
    </row>
    <row r="1335" spans="37:62">
      <c r="AK1335" s="46"/>
      <c r="AL1335" s="46"/>
      <c r="AM1335" s="46"/>
      <c r="AN1335" s="46"/>
      <c r="AO1335" s="46"/>
      <c r="AP1335" s="46"/>
      <c r="AQ1335" s="46"/>
      <c r="AR1335" s="46"/>
      <c r="AS1335" s="46"/>
      <c r="AT1335" s="46"/>
      <c r="AU1335" s="46"/>
      <c r="AV1335" s="46"/>
      <c r="AW1335" s="46"/>
      <c r="AX1335" s="46"/>
      <c r="AY1335" s="46"/>
      <c r="AZ1335" s="46"/>
      <c r="BA1335" s="46"/>
      <c r="BB1335" s="46"/>
      <c r="BC1335" s="46"/>
      <c r="BD1335" s="46"/>
      <c r="BE1335" s="46"/>
      <c r="BF1335" s="46"/>
      <c r="BG1335" s="46"/>
      <c r="BH1335" s="46"/>
      <c r="BI1335" s="46"/>
      <c r="BJ1335" s="46"/>
    </row>
    <row r="1336" spans="37:62">
      <c r="AK1336" s="46"/>
      <c r="AL1336" s="46"/>
      <c r="AM1336" s="46"/>
      <c r="AN1336" s="46"/>
      <c r="AO1336" s="46"/>
      <c r="AP1336" s="46"/>
      <c r="AQ1336" s="46"/>
      <c r="AR1336" s="46"/>
      <c r="AS1336" s="46"/>
      <c r="AT1336" s="46"/>
      <c r="AU1336" s="46"/>
      <c r="AV1336" s="46"/>
      <c r="AW1336" s="46"/>
      <c r="AX1336" s="46"/>
      <c r="AY1336" s="46"/>
      <c r="AZ1336" s="46"/>
      <c r="BA1336" s="46"/>
      <c r="BB1336" s="46"/>
      <c r="BC1336" s="46"/>
      <c r="BD1336" s="46"/>
      <c r="BE1336" s="46"/>
      <c r="BF1336" s="46"/>
      <c r="BG1336" s="46"/>
      <c r="BH1336" s="46"/>
      <c r="BI1336" s="46"/>
      <c r="BJ1336" s="46"/>
    </row>
    <row r="1337" spans="37:62">
      <c r="AK1337" s="46"/>
      <c r="AL1337" s="46"/>
      <c r="AM1337" s="46"/>
      <c r="AN1337" s="46"/>
      <c r="AO1337" s="46"/>
      <c r="AP1337" s="46"/>
      <c r="AQ1337" s="46"/>
      <c r="AR1337" s="46"/>
      <c r="AS1337" s="46"/>
      <c r="AT1337" s="46"/>
      <c r="AU1337" s="46"/>
      <c r="AV1337" s="46"/>
      <c r="AW1337" s="46"/>
      <c r="AX1337" s="46"/>
      <c r="AY1337" s="46"/>
      <c r="AZ1337" s="46"/>
      <c r="BA1337" s="46"/>
      <c r="BB1337" s="46"/>
      <c r="BC1337" s="46"/>
      <c r="BD1337" s="46"/>
      <c r="BE1337" s="46"/>
      <c r="BF1337" s="46"/>
      <c r="BG1337" s="46"/>
      <c r="BH1337" s="46"/>
      <c r="BI1337" s="46"/>
      <c r="BJ1337" s="46"/>
    </row>
    <row r="1338" spans="37:62">
      <c r="AK1338" s="46"/>
      <c r="AL1338" s="46"/>
      <c r="AM1338" s="46"/>
      <c r="AN1338" s="46"/>
      <c r="AO1338" s="46"/>
      <c r="AP1338" s="46"/>
      <c r="AQ1338" s="46"/>
      <c r="AR1338" s="46"/>
      <c r="AS1338" s="46"/>
      <c r="AT1338" s="46"/>
      <c r="AU1338" s="46"/>
      <c r="AV1338" s="46"/>
      <c r="AW1338" s="46"/>
      <c r="AX1338" s="46"/>
      <c r="AY1338" s="46"/>
      <c r="AZ1338" s="46"/>
      <c r="BA1338" s="46"/>
      <c r="BB1338" s="46"/>
      <c r="BC1338" s="46"/>
      <c r="BD1338" s="46"/>
      <c r="BE1338" s="46"/>
      <c r="BF1338" s="46"/>
      <c r="BG1338" s="46"/>
      <c r="BH1338" s="46"/>
      <c r="BI1338" s="46"/>
      <c r="BJ1338" s="46"/>
    </row>
    <row r="1339" spans="37:62">
      <c r="AK1339" s="46"/>
      <c r="AL1339" s="46"/>
      <c r="AM1339" s="46"/>
      <c r="AN1339" s="46"/>
      <c r="AO1339" s="46"/>
      <c r="AP1339" s="46"/>
      <c r="AQ1339" s="46"/>
      <c r="AR1339" s="46"/>
      <c r="AS1339" s="46"/>
      <c r="AT1339" s="46"/>
      <c r="AU1339" s="46"/>
      <c r="AV1339" s="46"/>
      <c r="AW1339" s="46"/>
      <c r="AX1339" s="46"/>
      <c r="AY1339" s="46"/>
      <c r="AZ1339" s="46"/>
      <c r="BA1339" s="46"/>
      <c r="BB1339" s="46"/>
      <c r="BC1339" s="46"/>
      <c r="BD1339" s="46"/>
      <c r="BE1339" s="46"/>
      <c r="BF1339" s="46"/>
      <c r="BG1339" s="46"/>
      <c r="BH1339" s="46"/>
      <c r="BI1339" s="46"/>
      <c r="BJ1339" s="46"/>
    </row>
    <row r="1340" spans="37:62">
      <c r="AK1340" s="46"/>
      <c r="AL1340" s="46"/>
      <c r="AM1340" s="46"/>
      <c r="AN1340" s="46"/>
      <c r="AO1340" s="46"/>
      <c r="AP1340" s="46"/>
      <c r="AQ1340" s="46"/>
      <c r="AR1340" s="46"/>
      <c r="AS1340" s="46"/>
      <c r="AT1340" s="46"/>
      <c r="AU1340" s="46"/>
      <c r="AV1340" s="46"/>
      <c r="AW1340" s="46"/>
      <c r="AX1340" s="46"/>
      <c r="AY1340" s="46"/>
      <c r="AZ1340" s="46"/>
      <c r="BA1340" s="46"/>
      <c r="BB1340" s="46"/>
      <c r="BC1340" s="46"/>
      <c r="BD1340" s="46"/>
      <c r="BE1340" s="46"/>
      <c r="BF1340" s="46"/>
      <c r="BG1340" s="46"/>
      <c r="BH1340" s="46"/>
      <c r="BI1340" s="46"/>
      <c r="BJ1340" s="46"/>
    </row>
    <row r="1341" spans="37:62">
      <c r="AK1341" s="46"/>
      <c r="AL1341" s="46"/>
      <c r="AM1341" s="46"/>
      <c r="AN1341" s="46"/>
      <c r="AO1341" s="46"/>
      <c r="AP1341" s="46"/>
      <c r="AQ1341" s="46"/>
      <c r="AR1341" s="46"/>
      <c r="AS1341" s="46"/>
      <c r="AT1341" s="46"/>
      <c r="AU1341" s="46"/>
      <c r="AV1341" s="46"/>
      <c r="AW1341" s="46"/>
      <c r="AX1341" s="46"/>
      <c r="AY1341" s="46"/>
      <c r="AZ1341" s="46"/>
      <c r="BA1341" s="46"/>
      <c r="BB1341" s="46"/>
      <c r="BC1341" s="46"/>
      <c r="BD1341" s="46"/>
      <c r="BE1341" s="46"/>
      <c r="BF1341" s="46"/>
      <c r="BG1341" s="46"/>
      <c r="BH1341" s="46"/>
      <c r="BI1341" s="46"/>
      <c r="BJ1341" s="46"/>
    </row>
    <row r="1342" spans="37:62">
      <c r="AK1342" s="46"/>
      <c r="AL1342" s="46"/>
      <c r="AM1342" s="46"/>
      <c r="AN1342" s="46"/>
      <c r="AO1342" s="46"/>
      <c r="AP1342" s="46"/>
      <c r="AQ1342" s="46"/>
      <c r="AR1342" s="46"/>
      <c r="AS1342" s="46"/>
      <c r="AT1342" s="46"/>
      <c r="AU1342" s="46"/>
      <c r="AV1342" s="46"/>
      <c r="AW1342" s="46"/>
      <c r="AX1342" s="46"/>
      <c r="AY1342" s="46"/>
      <c r="AZ1342" s="46"/>
      <c r="BA1342" s="46"/>
      <c r="BB1342" s="46"/>
      <c r="BC1342" s="46"/>
      <c r="BD1342" s="46"/>
      <c r="BE1342" s="46"/>
      <c r="BF1342" s="46"/>
      <c r="BG1342" s="46"/>
      <c r="BH1342" s="46"/>
      <c r="BI1342" s="46"/>
      <c r="BJ1342" s="46"/>
    </row>
    <row r="1343" spans="37:62">
      <c r="AK1343" s="46"/>
      <c r="AL1343" s="46"/>
      <c r="AM1343" s="46"/>
      <c r="AN1343" s="46"/>
      <c r="AO1343" s="46"/>
      <c r="AP1343" s="46"/>
      <c r="AQ1343" s="46"/>
      <c r="AR1343" s="46"/>
      <c r="AS1343" s="46"/>
      <c r="AT1343" s="46"/>
      <c r="AU1343" s="46"/>
      <c r="AV1343" s="46"/>
      <c r="AW1343" s="46"/>
      <c r="AX1343" s="46"/>
      <c r="AY1343" s="46"/>
      <c r="AZ1343" s="46"/>
      <c r="BA1343" s="46"/>
      <c r="BB1343" s="46"/>
      <c r="BC1343" s="46"/>
      <c r="BD1343" s="46"/>
      <c r="BE1343" s="46"/>
      <c r="BF1343" s="46"/>
      <c r="BG1343" s="46"/>
      <c r="BH1343" s="46"/>
      <c r="BI1343" s="46"/>
      <c r="BJ1343" s="46"/>
    </row>
    <row r="1344" spans="37:62">
      <c r="AK1344" s="46"/>
      <c r="AL1344" s="46"/>
      <c r="AM1344" s="46"/>
      <c r="AN1344" s="46"/>
      <c r="AO1344" s="46"/>
      <c r="AP1344" s="46"/>
      <c r="AQ1344" s="46"/>
      <c r="AR1344" s="46"/>
      <c r="AS1344" s="46"/>
      <c r="AT1344" s="46"/>
      <c r="AU1344" s="46"/>
      <c r="AV1344" s="46"/>
      <c r="AW1344" s="46"/>
      <c r="AX1344" s="46"/>
      <c r="AY1344" s="46"/>
      <c r="AZ1344" s="46"/>
      <c r="BA1344" s="46"/>
      <c r="BB1344" s="46"/>
      <c r="BC1344" s="46"/>
      <c r="BD1344" s="46"/>
      <c r="BE1344" s="46"/>
      <c r="BF1344" s="46"/>
      <c r="BG1344" s="46"/>
      <c r="BH1344" s="46"/>
      <c r="BI1344" s="46"/>
      <c r="BJ1344" s="46"/>
    </row>
    <row r="1345" spans="37:62">
      <c r="AK1345" s="46"/>
      <c r="AL1345" s="46"/>
      <c r="AM1345" s="46"/>
      <c r="AN1345" s="46"/>
      <c r="AO1345" s="46"/>
      <c r="AP1345" s="46"/>
      <c r="AQ1345" s="46"/>
      <c r="AR1345" s="46"/>
      <c r="AS1345" s="46"/>
      <c r="AT1345" s="46"/>
      <c r="AU1345" s="46"/>
      <c r="AV1345" s="46"/>
      <c r="AW1345" s="46"/>
      <c r="AX1345" s="46"/>
      <c r="AY1345" s="46"/>
      <c r="AZ1345" s="46"/>
      <c r="BA1345" s="46"/>
      <c r="BB1345" s="46"/>
      <c r="BC1345" s="46"/>
      <c r="BD1345" s="46"/>
      <c r="BE1345" s="46"/>
      <c r="BF1345" s="46"/>
      <c r="BG1345" s="46"/>
      <c r="BH1345" s="46"/>
      <c r="BI1345" s="46"/>
      <c r="BJ1345" s="46"/>
    </row>
    <row r="1346" spans="37:62">
      <c r="AK1346" s="46"/>
      <c r="AL1346" s="46"/>
      <c r="AM1346" s="46"/>
      <c r="AN1346" s="46"/>
      <c r="AO1346" s="46"/>
      <c r="AP1346" s="46"/>
      <c r="AQ1346" s="46"/>
      <c r="AR1346" s="46"/>
      <c r="AS1346" s="46"/>
      <c r="AT1346" s="46"/>
      <c r="AU1346" s="46"/>
      <c r="AV1346" s="46"/>
      <c r="AW1346" s="46"/>
      <c r="AX1346" s="46"/>
      <c r="AY1346" s="46"/>
      <c r="AZ1346" s="46"/>
      <c r="BA1346" s="46"/>
      <c r="BB1346" s="46"/>
      <c r="BC1346" s="46"/>
      <c r="BD1346" s="46"/>
      <c r="BE1346" s="46"/>
      <c r="BF1346" s="46"/>
      <c r="BG1346" s="46"/>
      <c r="BH1346" s="46"/>
      <c r="BI1346" s="46"/>
      <c r="BJ1346" s="46"/>
    </row>
    <row r="1347" spans="37:62">
      <c r="AK1347" s="46"/>
      <c r="AL1347" s="46"/>
      <c r="AM1347" s="46"/>
      <c r="AN1347" s="46"/>
      <c r="AO1347" s="46"/>
      <c r="AP1347" s="46"/>
      <c r="AQ1347" s="46"/>
      <c r="AR1347" s="46"/>
      <c r="AS1347" s="46"/>
      <c r="AT1347" s="46"/>
      <c r="AU1347" s="46"/>
      <c r="AV1347" s="46"/>
      <c r="AW1347" s="46"/>
      <c r="AX1347" s="46"/>
      <c r="AY1347" s="46"/>
      <c r="AZ1347" s="46"/>
      <c r="BA1347" s="46"/>
      <c r="BB1347" s="46"/>
      <c r="BC1347" s="46"/>
      <c r="BD1347" s="46"/>
      <c r="BE1347" s="46"/>
      <c r="BF1347" s="46"/>
      <c r="BG1347" s="46"/>
      <c r="BH1347" s="46"/>
      <c r="BI1347" s="46"/>
      <c r="BJ1347" s="46"/>
    </row>
    <row r="1348" spans="37:62">
      <c r="AK1348" s="46"/>
      <c r="AL1348" s="46"/>
      <c r="AM1348" s="46"/>
      <c r="AN1348" s="46"/>
      <c r="AO1348" s="46"/>
      <c r="AP1348" s="46"/>
      <c r="AQ1348" s="46"/>
      <c r="AR1348" s="46"/>
      <c r="AS1348" s="46"/>
      <c r="AT1348" s="46"/>
      <c r="AU1348" s="46"/>
      <c r="AV1348" s="46"/>
      <c r="AW1348" s="46"/>
      <c r="AX1348" s="46"/>
      <c r="AY1348" s="46"/>
      <c r="AZ1348" s="46"/>
      <c r="BA1348" s="46"/>
      <c r="BB1348" s="46"/>
      <c r="BC1348" s="46"/>
      <c r="BD1348" s="46"/>
      <c r="BE1348" s="46"/>
      <c r="BF1348" s="46"/>
      <c r="BG1348" s="46"/>
      <c r="BH1348" s="46"/>
      <c r="BI1348" s="46"/>
      <c r="BJ1348" s="46"/>
    </row>
    <row r="1349" spans="37:62">
      <c r="AK1349" s="46"/>
      <c r="AL1349" s="46"/>
      <c r="AM1349" s="46"/>
      <c r="AN1349" s="46"/>
      <c r="AO1349" s="46"/>
      <c r="AP1349" s="46"/>
      <c r="AQ1349" s="46"/>
      <c r="AR1349" s="46"/>
      <c r="AS1349" s="46"/>
      <c r="AT1349" s="46"/>
      <c r="AU1349" s="46"/>
      <c r="AV1349" s="46"/>
      <c r="AW1349" s="46"/>
      <c r="AX1349" s="46"/>
      <c r="AY1349" s="46"/>
      <c r="AZ1349" s="46"/>
      <c r="BA1349" s="46"/>
      <c r="BB1349" s="46"/>
      <c r="BC1349" s="46"/>
      <c r="BD1349" s="46"/>
      <c r="BE1349" s="46"/>
      <c r="BF1349" s="46"/>
      <c r="BG1349" s="46"/>
      <c r="BH1349" s="46"/>
      <c r="BI1349" s="46"/>
      <c r="BJ1349" s="46"/>
    </row>
    <row r="1350" spans="37:62">
      <c r="AK1350" s="46"/>
      <c r="AL1350" s="46"/>
      <c r="AM1350" s="46"/>
      <c r="AN1350" s="46"/>
      <c r="AO1350" s="46"/>
      <c r="AP1350" s="46"/>
      <c r="AQ1350" s="46"/>
      <c r="AR1350" s="46"/>
      <c r="AS1350" s="46"/>
      <c r="AT1350" s="46"/>
      <c r="AU1350" s="46"/>
      <c r="AV1350" s="46"/>
      <c r="AW1350" s="46"/>
      <c r="AX1350" s="46"/>
      <c r="AY1350" s="46"/>
      <c r="AZ1350" s="46"/>
      <c r="BA1350" s="46"/>
      <c r="BB1350" s="46"/>
      <c r="BC1350" s="46"/>
      <c r="BD1350" s="46"/>
      <c r="BE1350" s="46"/>
      <c r="BF1350" s="46"/>
      <c r="BG1350" s="46"/>
      <c r="BH1350" s="46"/>
      <c r="BI1350" s="46"/>
      <c r="BJ1350" s="46"/>
    </row>
    <row r="1351" spans="37:62">
      <c r="AK1351" s="46"/>
      <c r="AL1351" s="46"/>
      <c r="AM1351" s="46"/>
      <c r="AN1351" s="46"/>
      <c r="AO1351" s="46"/>
      <c r="AP1351" s="46"/>
      <c r="AQ1351" s="46"/>
      <c r="AR1351" s="46"/>
      <c r="AS1351" s="46"/>
      <c r="AT1351" s="46"/>
      <c r="AU1351" s="46"/>
      <c r="AV1351" s="46"/>
      <c r="AW1351" s="46"/>
      <c r="AX1351" s="46"/>
      <c r="AY1351" s="46"/>
      <c r="AZ1351" s="46"/>
      <c r="BA1351" s="46"/>
      <c r="BB1351" s="46"/>
      <c r="BC1351" s="46"/>
      <c r="BD1351" s="46"/>
      <c r="BE1351" s="46"/>
      <c r="BF1351" s="46"/>
      <c r="BG1351" s="46"/>
      <c r="BH1351" s="46"/>
      <c r="BI1351" s="46"/>
      <c r="BJ1351" s="46"/>
    </row>
    <row r="1352" spans="37:62">
      <c r="AK1352" s="46"/>
      <c r="AL1352" s="46"/>
      <c r="AM1352" s="46"/>
      <c r="AN1352" s="46"/>
      <c r="AO1352" s="46"/>
      <c r="AP1352" s="46"/>
      <c r="AQ1352" s="46"/>
      <c r="AR1352" s="46"/>
      <c r="AS1352" s="46"/>
      <c r="AT1352" s="46"/>
      <c r="AU1352" s="46"/>
      <c r="AV1352" s="46"/>
      <c r="AW1352" s="46"/>
      <c r="AX1352" s="46"/>
      <c r="AY1352" s="46"/>
      <c r="AZ1352" s="46"/>
      <c r="BA1352" s="46"/>
      <c r="BB1352" s="46"/>
      <c r="BC1352" s="46"/>
      <c r="BD1352" s="46"/>
      <c r="BE1352" s="46"/>
      <c r="BF1352" s="46"/>
      <c r="BG1352" s="46"/>
      <c r="BH1352" s="46"/>
      <c r="BI1352" s="46"/>
      <c r="BJ1352" s="46"/>
    </row>
    <row r="1353" spans="37:62">
      <c r="AK1353" s="46"/>
      <c r="AL1353" s="46"/>
      <c r="AM1353" s="46"/>
      <c r="AN1353" s="46"/>
      <c r="AO1353" s="46"/>
      <c r="AP1353" s="46"/>
      <c r="AQ1353" s="46"/>
      <c r="AR1353" s="46"/>
      <c r="AS1353" s="46"/>
      <c r="AT1353" s="46"/>
      <c r="AU1353" s="46"/>
      <c r="AV1353" s="46"/>
      <c r="AW1353" s="46"/>
      <c r="AX1353" s="46"/>
      <c r="AY1353" s="46"/>
      <c r="AZ1353" s="46"/>
      <c r="BA1353" s="46"/>
      <c r="BB1353" s="46"/>
      <c r="BC1353" s="46"/>
      <c r="BD1353" s="46"/>
      <c r="BE1353" s="46"/>
      <c r="BF1353" s="46"/>
      <c r="BG1353" s="46"/>
      <c r="BH1353" s="46"/>
      <c r="BI1353" s="46"/>
      <c r="BJ1353" s="46"/>
    </row>
    <row r="1354" spans="37:62">
      <c r="AK1354" s="46"/>
      <c r="AL1354" s="46"/>
      <c r="AM1354" s="46"/>
      <c r="AN1354" s="46"/>
      <c r="AO1354" s="46"/>
      <c r="AP1354" s="46"/>
      <c r="AQ1354" s="46"/>
      <c r="AR1354" s="46"/>
      <c r="AS1354" s="46"/>
      <c r="AT1354" s="46"/>
      <c r="AU1354" s="46"/>
      <c r="AV1354" s="46"/>
      <c r="AW1354" s="46"/>
      <c r="AX1354" s="46"/>
      <c r="AY1354" s="46"/>
      <c r="AZ1354" s="46"/>
      <c r="BA1354" s="46"/>
      <c r="BB1354" s="46"/>
      <c r="BC1354" s="46"/>
      <c r="BD1354" s="46"/>
      <c r="BE1354" s="46"/>
      <c r="BF1354" s="46"/>
      <c r="BG1354" s="46"/>
      <c r="BH1354" s="46"/>
      <c r="BI1354" s="46"/>
      <c r="BJ1354" s="46"/>
    </row>
    <row r="1355" spans="37:62">
      <c r="AK1355" s="46"/>
      <c r="AL1355" s="46"/>
      <c r="AM1355" s="46"/>
      <c r="AN1355" s="46"/>
      <c r="AO1355" s="46"/>
      <c r="AP1355" s="46"/>
      <c r="AQ1355" s="46"/>
      <c r="AR1355" s="46"/>
      <c r="AS1355" s="46"/>
      <c r="AT1355" s="46"/>
      <c r="AU1355" s="46"/>
      <c r="AV1355" s="46"/>
      <c r="AW1355" s="46"/>
      <c r="AX1355" s="46"/>
      <c r="AY1355" s="46"/>
      <c r="AZ1355" s="46"/>
      <c r="BA1355" s="46"/>
      <c r="BB1355" s="46"/>
      <c r="BC1355" s="46"/>
      <c r="BD1355" s="46"/>
      <c r="BE1355" s="46"/>
      <c r="BF1355" s="46"/>
      <c r="BG1355" s="46"/>
      <c r="BH1355" s="46"/>
      <c r="BI1355" s="46"/>
      <c r="BJ1355" s="46"/>
    </row>
    <row r="1356" spans="37:62">
      <c r="AK1356" s="46"/>
      <c r="AL1356" s="46"/>
      <c r="AM1356" s="46"/>
      <c r="AN1356" s="46"/>
      <c r="AO1356" s="46"/>
      <c r="AP1356" s="46"/>
      <c r="AQ1356" s="46"/>
      <c r="AR1356" s="46"/>
      <c r="AS1356" s="46"/>
      <c r="AT1356" s="46"/>
      <c r="AU1356" s="46"/>
      <c r="AV1356" s="46"/>
      <c r="AW1356" s="46"/>
      <c r="AX1356" s="46"/>
      <c r="AY1356" s="46"/>
      <c r="AZ1356" s="46"/>
      <c r="BA1356" s="46"/>
      <c r="BB1356" s="46"/>
      <c r="BC1356" s="46"/>
      <c r="BD1356" s="46"/>
      <c r="BE1356" s="46"/>
      <c r="BF1356" s="46"/>
      <c r="BG1356" s="46"/>
      <c r="BH1356" s="46"/>
      <c r="BI1356" s="46"/>
      <c r="BJ1356" s="46"/>
    </row>
    <row r="1357" spans="37:62">
      <c r="AK1357" s="46"/>
      <c r="AL1357" s="46"/>
      <c r="AM1357" s="46"/>
      <c r="AN1357" s="46"/>
      <c r="AO1357" s="46"/>
      <c r="AP1357" s="46"/>
      <c r="AQ1357" s="46"/>
      <c r="AR1357" s="46"/>
      <c r="AS1357" s="46"/>
      <c r="AT1357" s="46"/>
      <c r="AU1357" s="46"/>
      <c r="AV1357" s="46"/>
      <c r="AW1357" s="46"/>
      <c r="AX1357" s="46"/>
      <c r="AY1357" s="46"/>
      <c r="AZ1357" s="46"/>
      <c r="BA1357" s="46"/>
      <c r="BB1357" s="46"/>
      <c r="BC1357" s="46"/>
      <c r="BD1357" s="46"/>
      <c r="BE1357" s="46"/>
      <c r="BF1357" s="46"/>
      <c r="BG1357" s="46"/>
      <c r="BH1357" s="46"/>
      <c r="BI1357" s="46"/>
      <c r="BJ1357" s="46"/>
    </row>
    <row r="1358" spans="37:62">
      <c r="AK1358" s="46"/>
      <c r="AL1358" s="46"/>
      <c r="AM1358" s="46"/>
      <c r="AN1358" s="46"/>
      <c r="AO1358" s="46"/>
      <c r="AP1358" s="46"/>
      <c r="AQ1358" s="46"/>
      <c r="AR1358" s="46"/>
      <c r="AS1358" s="46"/>
      <c r="AT1358" s="46"/>
      <c r="AU1358" s="46"/>
      <c r="AV1358" s="46"/>
      <c r="AW1358" s="46"/>
      <c r="AX1358" s="46"/>
      <c r="AY1358" s="46"/>
      <c r="AZ1358" s="46"/>
      <c r="BA1358" s="46"/>
      <c r="BB1358" s="46"/>
      <c r="BC1358" s="46"/>
      <c r="BD1358" s="46"/>
      <c r="BE1358" s="46"/>
      <c r="BF1358" s="46"/>
      <c r="BG1358" s="46"/>
      <c r="BH1358" s="46"/>
      <c r="BI1358" s="46"/>
      <c r="BJ1358" s="46"/>
    </row>
    <row r="1359" spans="37:62">
      <c r="AK1359" s="46"/>
      <c r="AL1359" s="46"/>
      <c r="AM1359" s="46"/>
      <c r="AN1359" s="46"/>
      <c r="AO1359" s="46"/>
      <c r="AP1359" s="46"/>
      <c r="AQ1359" s="46"/>
      <c r="AR1359" s="46"/>
      <c r="AS1359" s="46"/>
      <c r="AT1359" s="46"/>
      <c r="AU1359" s="46"/>
      <c r="AV1359" s="46"/>
      <c r="AW1359" s="46"/>
      <c r="AX1359" s="46"/>
      <c r="AY1359" s="46"/>
      <c r="AZ1359" s="46"/>
      <c r="BA1359" s="46"/>
      <c r="BB1359" s="46"/>
      <c r="BC1359" s="46"/>
      <c r="BD1359" s="46"/>
      <c r="BE1359" s="46"/>
      <c r="BF1359" s="46"/>
      <c r="BG1359" s="46"/>
      <c r="BH1359" s="46"/>
      <c r="BI1359" s="46"/>
      <c r="BJ1359" s="46"/>
    </row>
    <row r="1360" spans="37:62">
      <c r="AK1360" s="46"/>
      <c r="AL1360" s="46"/>
      <c r="AM1360" s="46"/>
      <c r="AN1360" s="46"/>
      <c r="AO1360" s="46"/>
      <c r="AP1360" s="46"/>
      <c r="AQ1360" s="46"/>
      <c r="AR1360" s="46"/>
      <c r="AS1360" s="46"/>
      <c r="AT1360" s="46"/>
      <c r="AU1360" s="46"/>
      <c r="AV1360" s="46"/>
      <c r="AW1360" s="46"/>
      <c r="AX1360" s="46"/>
      <c r="AY1360" s="46"/>
      <c r="AZ1360" s="46"/>
      <c r="BA1360" s="46"/>
      <c r="BB1360" s="46"/>
      <c r="BC1360" s="46"/>
      <c r="BD1360" s="46"/>
      <c r="BE1360" s="46"/>
      <c r="BF1360" s="46"/>
      <c r="BG1360" s="46"/>
      <c r="BH1360" s="46"/>
      <c r="BI1360" s="46"/>
      <c r="BJ1360" s="46"/>
    </row>
    <row r="1361" spans="37:62">
      <c r="AK1361" s="46"/>
      <c r="AL1361" s="46"/>
      <c r="AM1361" s="46"/>
      <c r="AN1361" s="46"/>
      <c r="AO1361" s="46"/>
      <c r="AP1361" s="46"/>
      <c r="AQ1361" s="46"/>
      <c r="AR1361" s="46"/>
      <c r="AS1361" s="46"/>
      <c r="AT1361" s="46"/>
      <c r="AU1361" s="46"/>
      <c r="AV1361" s="46"/>
      <c r="AW1361" s="46"/>
      <c r="AX1361" s="46"/>
      <c r="AY1361" s="46"/>
      <c r="AZ1361" s="46"/>
      <c r="BA1361" s="46"/>
      <c r="BB1361" s="46"/>
      <c r="BC1361" s="46"/>
      <c r="BD1361" s="46"/>
      <c r="BE1361" s="46"/>
      <c r="BF1361" s="46"/>
      <c r="BG1361" s="46"/>
      <c r="BH1361" s="46"/>
      <c r="BI1361" s="46"/>
      <c r="BJ1361" s="46"/>
    </row>
    <row r="1362" spans="37:62">
      <c r="AK1362" s="46"/>
      <c r="AL1362" s="46"/>
      <c r="AM1362" s="46"/>
      <c r="AN1362" s="46"/>
      <c r="AO1362" s="46"/>
      <c r="AP1362" s="46"/>
      <c r="AQ1362" s="46"/>
      <c r="AR1362" s="46"/>
      <c r="AS1362" s="46"/>
      <c r="AT1362" s="46"/>
      <c r="AU1362" s="46"/>
      <c r="AV1362" s="46"/>
      <c r="AW1362" s="46"/>
      <c r="AX1362" s="46"/>
      <c r="AY1362" s="46"/>
      <c r="AZ1362" s="46"/>
      <c r="BA1362" s="46"/>
      <c r="BB1362" s="46"/>
      <c r="BC1362" s="46"/>
      <c r="BD1362" s="46"/>
      <c r="BE1362" s="46"/>
      <c r="BF1362" s="46"/>
      <c r="BG1362" s="46"/>
      <c r="BH1362" s="46"/>
      <c r="BI1362" s="46"/>
      <c r="BJ1362" s="46"/>
    </row>
    <row r="1363" spans="37:62">
      <c r="AK1363" s="46"/>
      <c r="AL1363" s="46"/>
      <c r="AM1363" s="46"/>
      <c r="AN1363" s="46"/>
      <c r="AO1363" s="46"/>
      <c r="AP1363" s="46"/>
      <c r="AQ1363" s="46"/>
      <c r="AR1363" s="46"/>
      <c r="AS1363" s="46"/>
      <c r="AT1363" s="46"/>
      <c r="AU1363" s="46"/>
      <c r="AV1363" s="46"/>
      <c r="AW1363" s="46"/>
      <c r="AX1363" s="46"/>
      <c r="AY1363" s="46"/>
      <c r="AZ1363" s="46"/>
      <c r="BA1363" s="46"/>
      <c r="BB1363" s="46"/>
      <c r="BC1363" s="46"/>
      <c r="BD1363" s="46"/>
      <c r="BE1363" s="46"/>
      <c r="BF1363" s="46"/>
      <c r="BG1363" s="46"/>
      <c r="BH1363" s="46"/>
      <c r="BI1363" s="46"/>
      <c r="BJ1363" s="46"/>
    </row>
    <row r="1364" spans="37:62">
      <c r="AK1364" s="46"/>
      <c r="AL1364" s="46"/>
      <c r="AM1364" s="46"/>
      <c r="AN1364" s="46"/>
      <c r="AO1364" s="46"/>
      <c r="AP1364" s="46"/>
      <c r="AQ1364" s="46"/>
      <c r="AR1364" s="46"/>
      <c r="AS1364" s="46"/>
      <c r="AT1364" s="46"/>
      <c r="AU1364" s="46"/>
      <c r="AV1364" s="46"/>
      <c r="AW1364" s="46"/>
      <c r="AX1364" s="46"/>
      <c r="AY1364" s="46"/>
      <c r="AZ1364" s="46"/>
      <c r="BA1364" s="46"/>
      <c r="BB1364" s="46"/>
      <c r="BC1364" s="46"/>
      <c r="BD1364" s="46"/>
      <c r="BE1364" s="46"/>
      <c r="BF1364" s="46"/>
      <c r="BG1364" s="46"/>
      <c r="BH1364" s="46"/>
      <c r="BI1364" s="46"/>
      <c r="BJ1364" s="46"/>
    </row>
    <row r="1365" spans="37:62">
      <c r="AK1365" s="46"/>
      <c r="AL1365" s="46"/>
      <c r="AM1365" s="46"/>
      <c r="AN1365" s="46"/>
      <c r="AO1365" s="46"/>
      <c r="AP1365" s="46"/>
      <c r="AQ1365" s="46"/>
      <c r="AR1365" s="46"/>
      <c r="AS1365" s="46"/>
      <c r="AT1365" s="46"/>
      <c r="AU1365" s="46"/>
      <c r="AV1365" s="46"/>
      <c r="AW1365" s="46"/>
      <c r="AX1365" s="46"/>
      <c r="AY1365" s="46"/>
      <c r="AZ1365" s="46"/>
      <c r="BA1365" s="46"/>
      <c r="BB1365" s="46"/>
      <c r="BC1365" s="46"/>
      <c r="BD1365" s="46"/>
      <c r="BE1365" s="46"/>
      <c r="BF1365" s="46"/>
      <c r="BG1365" s="46"/>
      <c r="BH1365" s="46"/>
      <c r="BI1365" s="46"/>
      <c r="BJ1365" s="46"/>
    </row>
    <row r="1366" spans="37:62">
      <c r="AK1366" s="46"/>
      <c r="AL1366" s="46"/>
      <c r="AM1366" s="46"/>
      <c r="AN1366" s="46"/>
      <c r="AO1366" s="46"/>
      <c r="AP1366" s="46"/>
      <c r="AQ1366" s="46"/>
      <c r="AR1366" s="46"/>
      <c r="AS1366" s="46"/>
      <c r="AT1366" s="46"/>
      <c r="AU1366" s="46"/>
      <c r="AV1366" s="46"/>
      <c r="AW1366" s="46"/>
      <c r="AX1366" s="46"/>
      <c r="AY1366" s="46"/>
      <c r="AZ1366" s="46"/>
      <c r="BA1366" s="46"/>
      <c r="BB1366" s="46"/>
      <c r="BC1366" s="46"/>
      <c r="BD1366" s="46"/>
      <c r="BE1366" s="46"/>
      <c r="BF1366" s="46"/>
      <c r="BG1366" s="46"/>
      <c r="BH1366" s="46"/>
      <c r="BI1366" s="46"/>
      <c r="BJ1366" s="46"/>
    </row>
    <row r="1367" spans="37:62">
      <c r="AK1367" s="46"/>
      <c r="AL1367" s="46"/>
      <c r="AM1367" s="46"/>
      <c r="AN1367" s="46"/>
      <c r="AO1367" s="46"/>
      <c r="AP1367" s="46"/>
      <c r="AQ1367" s="46"/>
      <c r="AR1367" s="46"/>
      <c r="AS1367" s="46"/>
      <c r="AT1367" s="46"/>
      <c r="AU1367" s="46"/>
      <c r="AV1367" s="46"/>
      <c r="AW1367" s="46"/>
      <c r="AX1367" s="46"/>
      <c r="AY1367" s="46"/>
      <c r="AZ1367" s="46"/>
      <c r="BA1367" s="46"/>
      <c r="BB1367" s="46"/>
      <c r="BC1367" s="46"/>
      <c r="BD1367" s="46"/>
      <c r="BE1367" s="46"/>
      <c r="BF1367" s="46"/>
      <c r="BG1367" s="46"/>
      <c r="BH1367" s="46"/>
      <c r="BI1367" s="46"/>
      <c r="BJ1367" s="46"/>
    </row>
    <row r="1368" spans="37:62">
      <c r="AK1368" s="46"/>
      <c r="AL1368" s="46"/>
      <c r="AM1368" s="46"/>
      <c r="AN1368" s="46"/>
      <c r="AO1368" s="46"/>
      <c r="AP1368" s="46"/>
      <c r="AQ1368" s="46"/>
      <c r="AR1368" s="46"/>
      <c r="AS1368" s="46"/>
      <c r="AT1368" s="46"/>
      <c r="AU1368" s="46"/>
      <c r="AV1368" s="46"/>
      <c r="AW1368" s="46"/>
      <c r="AX1368" s="46"/>
      <c r="AY1368" s="46"/>
      <c r="AZ1368" s="46"/>
      <c r="BA1368" s="46"/>
      <c r="BB1368" s="46"/>
      <c r="BC1368" s="46"/>
      <c r="BD1368" s="46"/>
      <c r="BE1368" s="46"/>
      <c r="BF1368" s="46"/>
      <c r="BG1368" s="46"/>
      <c r="BH1368" s="46"/>
      <c r="BI1368" s="46"/>
      <c r="BJ1368" s="46"/>
    </row>
    <row r="1369" spans="37:62">
      <c r="AK1369" s="46"/>
      <c r="AL1369" s="46"/>
      <c r="AM1369" s="46"/>
      <c r="AN1369" s="46"/>
      <c r="AO1369" s="46"/>
      <c r="AP1369" s="46"/>
      <c r="AQ1369" s="46"/>
      <c r="AR1369" s="46"/>
      <c r="AS1369" s="46"/>
      <c r="AT1369" s="46"/>
      <c r="AU1369" s="46"/>
      <c r="AV1369" s="46"/>
      <c r="AW1369" s="46"/>
      <c r="AX1369" s="46"/>
      <c r="AY1369" s="46"/>
      <c r="AZ1369" s="46"/>
      <c r="BA1369" s="46"/>
      <c r="BB1369" s="46"/>
      <c r="BC1369" s="46"/>
      <c r="BD1369" s="46"/>
      <c r="BE1369" s="46"/>
      <c r="BF1369" s="46"/>
      <c r="BG1369" s="46"/>
      <c r="BH1369" s="46"/>
      <c r="BI1369" s="46"/>
      <c r="BJ1369" s="46"/>
    </row>
    <row r="1370" spans="37:62">
      <c r="AK1370" s="46"/>
      <c r="AL1370" s="46"/>
      <c r="AM1370" s="46"/>
      <c r="AN1370" s="46"/>
      <c r="AO1370" s="46"/>
      <c r="AP1370" s="46"/>
      <c r="AQ1370" s="46"/>
      <c r="AR1370" s="46"/>
      <c r="AS1370" s="46"/>
      <c r="AT1370" s="46"/>
      <c r="AU1370" s="46"/>
      <c r="AV1370" s="46"/>
      <c r="AW1370" s="46"/>
      <c r="AX1370" s="46"/>
      <c r="AY1370" s="46"/>
      <c r="AZ1370" s="46"/>
      <c r="BA1370" s="46"/>
      <c r="BB1370" s="46"/>
      <c r="BC1370" s="46"/>
      <c r="BD1370" s="46"/>
      <c r="BE1370" s="46"/>
      <c r="BF1370" s="46"/>
      <c r="BG1370" s="46"/>
      <c r="BH1370" s="46"/>
      <c r="BI1370" s="46"/>
      <c r="BJ1370" s="46"/>
    </row>
    <row r="1371" spans="37:62">
      <c r="AK1371" s="46"/>
      <c r="AL1371" s="46"/>
      <c r="AM1371" s="46"/>
      <c r="AN1371" s="46"/>
      <c r="AO1371" s="46"/>
      <c r="AP1371" s="46"/>
      <c r="AQ1371" s="46"/>
      <c r="AR1371" s="46"/>
      <c r="AS1371" s="46"/>
      <c r="AT1371" s="46"/>
      <c r="AU1371" s="46"/>
      <c r="AV1371" s="46"/>
      <c r="AW1371" s="46"/>
      <c r="AX1371" s="46"/>
      <c r="AY1371" s="46"/>
      <c r="AZ1371" s="46"/>
      <c r="BA1371" s="46"/>
      <c r="BB1371" s="46"/>
      <c r="BC1371" s="46"/>
      <c r="BD1371" s="46"/>
      <c r="BE1371" s="46"/>
      <c r="BF1371" s="46"/>
      <c r="BG1371" s="46"/>
      <c r="BH1371" s="46"/>
      <c r="BI1371" s="46"/>
      <c r="BJ1371" s="46"/>
    </row>
    <row r="1372" spans="37:62">
      <c r="AK1372" s="46"/>
      <c r="AL1372" s="46"/>
      <c r="AM1372" s="46"/>
      <c r="AN1372" s="46"/>
      <c r="AO1372" s="46"/>
      <c r="AP1372" s="46"/>
      <c r="AQ1372" s="46"/>
      <c r="AR1372" s="46"/>
      <c r="AS1372" s="46"/>
      <c r="AT1372" s="46"/>
      <c r="AU1372" s="46"/>
      <c r="AV1372" s="46"/>
      <c r="AW1372" s="46"/>
      <c r="AX1372" s="46"/>
      <c r="AY1372" s="46"/>
      <c r="AZ1372" s="46"/>
      <c r="BA1372" s="46"/>
      <c r="BB1372" s="46"/>
      <c r="BC1372" s="46"/>
      <c r="BD1372" s="46"/>
      <c r="BE1372" s="46"/>
      <c r="BF1372" s="46"/>
      <c r="BG1372" s="46"/>
      <c r="BH1372" s="46"/>
      <c r="BI1372" s="46"/>
      <c r="BJ1372" s="46"/>
    </row>
    <row r="1373" spans="37:62">
      <c r="AK1373" s="46"/>
      <c r="AL1373" s="46"/>
      <c r="AM1373" s="46"/>
      <c r="AN1373" s="46"/>
      <c r="AO1373" s="46"/>
      <c r="AP1373" s="46"/>
      <c r="AQ1373" s="46"/>
      <c r="AR1373" s="46"/>
      <c r="AS1373" s="46"/>
      <c r="AT1373" s="46"/>
      <c r="AU1373" s="46"/>
      <c r="AV1373" s="46"/>
      <c r="AW1373" s="46"/>
      <c r="AX1373" s="46"/>
      <c r="AY1373" s="46"/>
      <c r="AZ1373" s="46"/>
      <c r="BA1373" s="46"/>
      <c r="BB1373" s="46"/>
      <c r="BC1373" s="46"/>
      <c r="BD1373" s="46"/>
      <c r="BE1373" s="46"/>
      <c r="BF1373" s="46"/>
      <c r="BG1373" s="46"/>
      <c r="BH1373" s="46"/>
      <c r="BI1373" s="46"/>
      <c r="BJ1373" s="46"/>
    </row>
    <row r="1374" spans="37:62">
      <c r="AK1374" s="46"/>
      <c r="AL1374" s="46"/>
      <c r="AM1374" s="46"/>
      <c r="AN1374" s="46"/>
      <c r="AO1374" s="46"/>
      <c r="AP1374" s="46"/>
      <c r="AQ1374" s="46"/>
      <c r="AR1374" s="46"/>
      <c r="AS1374" s="46"/>
      <c r="AT1374" s="46"/>
      <c r="AU1374" s="46"/>
      <c r="AV1374" s="46"/>
      <c r="AW1374" s="46"/>
      <c r="AX1374" s="46"/>
      <c r="AY1374" s="46"/>
      <c r="AZ1374" s="46"/>
      <c r="BA1374" s="46"/>
      <c r="BB1374" s="46"/>
      <c r="BC1374" s="46"/>
      <c r="BD1374" s="46"/>
      <c r="BE1374" s="46"/>
      <c r="BF1374" s="46"/>
      <c r="BG1374" s="46"/>
      <c r="BH1374" s="46"/>
      <c r="BI1374" s="46"/>
      <c r="BJ1374" s="46"/>
    </row>
    <row r="1375" spans="37:62">
      <c r="AK1375" s="46"/>
      <c r="AL1375" s="46"/>
      <c r="AM1375" s="46"/>
      <c r="AN1375" s="46"/>
      <c r="AO1375" s="46"/>
      <c r="AP1375" s="46"/>
      <c r="AQ1375" s="46"/>
      <c r="AR1375" s="46"/>
      <c r="AS1375" s="46"/>
      <c r="AT1375" s="46"/>
      <c r="AU1375" s="46"/>
      <c r="AV1375" s="46"/>
      <c r="AW1375" s="46"/>
      <c r="AX1375" s="46"/>
      <c r="AY1375" s="46"/>
      <c r="AZ1375" s="46"/>
      <c r="BA1375" s="46"/>
      <c r="BB1375" s="46"/>
      <c r="BC1375" s="46"/>
      <c r="BD1375" s="46"/>
      <c r="BE1375" s="46"/>
      <c r="BF1375" s="46"/>
      <c r="BG1375" s="46"/>
      <c r="BH1375" s="46"/>
      <c r="BI1375" s="46"/>
      <c r="BJ1375" s="46"/>
    </row>
    <row r="1376" spans="37:62">
      <c r="AK1376" s="46"/>
      <c r="AL1376" s="46"/>
      <c r="AM1376" s="46"/>
      <c r="AN1376" s="46"/>
      <c r="AO1376" s="46"/>
      <c r="AP1376" s="46"/>
      <c r="AQ1376" s="46"/>
      <c r="AR1376" s="46"/>
      <c r="AS1376" s="46"/>
      <c r="AT1376" s="46"/>
      <c r="AU1376" s="46"/>
      <c r="AV1376" s="46"/>
      <c r="AW1376" s="46"/>
      <c r="AX1376" s="46"/>
      <c r="AY1376" s="46"/>
      <c r="AZ1376" s="46"/>
      <c r="BA1376" s="46"/>
      <c r="BB1376" s="46"/>
      <c r="BC1376" s="46"/>
      <c r="BD1376" s="46"/>
      <c r="BE1376" s="46"/>
      <c r="BF1376" s="46"/>
      <c r="BG1376" s="46"/>
      <c r="BH1376" s="46"/>
      <c r="BI1376" s="46"/>
      <c r="BJ1376" s="46"/>
    </row>
    <row r="1377" spans="37:62">
      <c r="AK1377" s="46"/>
      <c r="AL1377" s="46"/>
      <c r="AM1377" s="46"/>
      <c r="AN1377" s="46"/>
      <c r="AO1377" s="46"/>
      <c r="AP1377" s="46"/>
      <c r="AQ1377" s="46"/>
      <c r="AR1377" s="46"/>
      <c r="AS1377" s="46"/>
      <c r="AT1377" s="46"/>
      <c r="AU1377" s="46"/>
      <c r="AV1377" s="46"/>
      <c r="AW1377" s="46"/>
      <c r="AX1377" s="46"/>
      <c r="AY1377" s="46"/>
      <c r="AZ1377" s="46"/>
      <c r="BA1377" s="46"/>
      <c r="BB1377" s="46"/>
      <c r="BC1377" s="46"/>
      <c r="BD1377" s="46"/>
      <c r="BE1377" s="46"/>
      <c r="BF1377" s="46"/>
      <c r="BG1377" s="46"/>
      <c r="BH1377" s="46"/>
      <c r="BI1377" s="46"/>
      <c r="BJ1377" s="46"/>
    </row>
    <row r="1378" spans="37:62">
      <c r="AK1378" s="46"/>
      <c r="AL1378" s="46"/>
      <c r="AM1378" s="46"/>
      <c r="AN1378" s="46"/>
      <c r="AO1378" s="46"/>
      <c r="AP1378" s="46"/>
      <c r="AQ1378" s="46"/>
      <c r="AR1378" s="46"/>
      <c r="AS1378" s="46"/>
      <c r="AT1378" s="46"/>
      <c r="AU1378" s="46"/>
      <c r="AV1378" s="46"/>
      <c r="AW1378" s="46"/>
      <c r="AX1378" s="46"/>
      <c r="AY1378" s="46"/>
      <c r="AZ1378" s="46"/>
      <c r="BA1378" s="46"/>
      <c r="BB1378" s="46"/>
      <c r="BC1378" s="46"/>
      <c r="BD1378" s="46"/>
      <c r="BE1378" s="46"/>
      <c r="BF1378" s="46"/>
      <c r="BG1378" s="46"/>
      <c r="BH1378" s="46"/>
      <c r="BI1378" s="46"/>
      <c r="BJ1378" s="46"/>
    </row>
    <row r="1379" spans="37:62">
      <c r="AK1379" s="46"/>
      <c r="AL1379" s="46"/>
      <c r="AM1379" s="46"/>
      <c r="AN1379" s="46"/>
      <c r="AO1379" s="46"/>
      <c r="AP1379" s="46"/>
      <c r="AQ1379" s="46"/>
      <c r="AR1379" s="46"/>
      <c r="AS1379" s="46"/>
      <c r="AT1379" s="46"/>
      <c r="AU1379" s="46"/>
      <c r="AV1379" s="46"/>
      <c r="AW1379" s="46"/>
      <c r="AX1379" s="46"/>
      <c r="AY1379" s="46"/>
      <c r="AZ1379" s="46"/>
      <c r="BA1379" s="46"/>
      <c r="BB1379" s="46"/>
      <c r="BC1379" s="46"/>
      <c r="BD1379" s="46"/>
      <c r="BE1379" s="46"/>
      <c r="BF1379" s="46"/>
      <c r="BG1379" s="46"/>
      <c r="BH1379" s="46"/>
      <c r="BI1379" s="46"/>
      <c r="BJ1379" s="46"/>
    </row>
    <row r="1380" spans="37:62">
      <c r="AK1380" s="46"/>
      <c r="AL1380" s="46"/>
      <c r="AM1380" s="46"/>
      <c r="AN1380" s="46"/>
      <c r="AO1380" s="46"/>
      <c r="AP1380" s="46"/>
      <c r="AQ1380" s="46"/>
      <c r="AR1380" s="46"/>
      <c r="AS1380" s="46"/>
      <c r="AT1380" s="46"/>
      <c r="AU1380" s="46"/>
      <c r="AV1380" s="46"/>
      <c r="AW1380" s="46"/>
      <c r="AX1380" s="46"/>
      <c r="AY1380" s="46"/>
      <c r="AZ1380" s="46"/>
      <c r="BA1380" s="46"/>
      <c r="BB1380" s="46"/>
      <c r="BC1380" s="46"/>
      <c r="BD1380" s="46"/>
      <c r="BE1380" s="46"/>
      <c r="BF1380" s="46"/>
      <c r="BG1380" s="46"/>
      <c r="BH1380" s="46"/>
      <c r="BI1380" s="46"/>
      <c r="BJ1380" s="46"/>
    </row>
    <row r="1381" spans="37:62">
      <c r="AK1381" s="46"/>
      <c r="AL1381" s="46"/>
      <c r="AM1381" s="46"/>
      <c r="AN1381" s="46"/>
      <c r="AO1381" s="46"/>
      <c r="AP1381" s="46"/>
      <c r="AQ1381" s="46"/>
      <c r="AR1381" s="46"/>
      <c r="AS1381" s="46"/>
      <c r="AT1381" s="46"/>
      <c r="AU1381" s="46"/>
      <c r="AV1381" s="46"/>
      <c r="AW1381" s="46"/>
      <c r="AX1381" s="46"/>
      <c r="AY1381" s="46"/>
      <c r="AZ1381" s="46"/>
      <c r="BA1381" s="46"/>
      <c r="BB1381" s="46"/>
      <c r="BC1381" s="46"/>
      <c r="BD1381" s="46"/>
      <c r="BE1381" s="46"/>
      <c r="BF1381" s="46"/>
      <c r="BG1381" s="46"/>
      <c r="BH1381" s="46"/>
      <c r="BI1381" s="46"/>
      <c r="BJ1381" s="46"/>
    </row>
    <row r="1382" spans="37:62">
      <c r="AK1382" s="46"/>
      <c r="AL1382" s="46"/>
      <c r="AM1382" s="46"/>
      <c r="AN1382" s="46"/>
      <c r="AO1382" s="46"/>
      <c r="AP1382" s="46"/>
      <c r="AQ1382" s="46"/>
      <c r="AR1382" s="46"/>
      <c r="AS1382" s="46"/>
      <c r="AT1382" s="46"/>
      <c r="AU1382" s="46"/>
      <c r="AV1382" s="46"/>
      <c r="AW1382" s="46"/>
      <c r="AX1382" s="46"/>
      <c r="AY1382" s="46"/>
      <c r="AZ1382" s="46"/>
      <c r="BA1382" s="46"/>
      <c r="BB1382" s="46"/>
      <c r="BC1382" s="46"/>
      <c r="BD1382" s="46"/>
      <c r="BE1382" s="46"/>
      <c r="BF1382" s="46"/>
      <c r="BG1382" s="46"/>
      <c r="BH1382" s="46"/>
      <c r="BI1382" s="46"/>
      <c r="BJ1382" s="46"/>
    </row>
    <row r="1383" spans="37:62">
      <c r="AK1383" s="46"/>
      <c r="AL1383" s="46"/>
      <c r="AM1383" s="46"/>
      <c r="AN1383" s="46"/>
      <c r="AO1383" s="46"/>
      <c r="AP1383" s="46"/>
      <c r="AQ1383" s="46"/>
      <c r="AR1383" s="46"/>
      <c r="AS1383" s="46"/>
      <c r="AT1383" s="46"/>
      <c r="AU1383" s="46"/>
      <c r="AV1383" s="46"/>
      <c r="AW1383" s="46"/>
      <c r="AX1383" s="46"/>
      <c r="AY1383" s="46"/>
      <c r="AZ1383" s="46"/>
      <c r="BA1383" s="46"/>
      <c r="BB1383" s="46"/>
      <c r="BC1383" s="46"/>
      <c r="BD1383" s="46"/>
      <c r="BE1383" s="46"/>
      <c r="BF1383" s="46"/>
      <c r="BG1383" s="46"/>
      <c r="BH1383" s="46"/>
      <c r="BI1383" s="46"/>
      <c r="BJ1383" s="46"/>
    </row>
    <row r="1384" spans="37:62">
      <c r="AK1384" s="46"/>
      <c r="AL1384" s="46"/>
      <c r="AM1384" s="46"/>
      <c r="AN1384" s="46"/>
      <c r="AO1384" s="46"/>
      <c r="AP1384" s="46"/>
      <c r="AQ1384" s="46"/>
      <c r="AR1384" s="46"/>
      <c r="AS1384" s="46"/>
      <c r="AT1384" s="46"/>
      <c r="AU1384" s="46"/>
      <c r="AV1384" s="46"/>
      <c r="AW1384" s="46"/>
      <c r="AX1384" s="46"/>
      <c r="AY1384" s="46"/>
      <c r="AZ1384" s="46"/>
      <c r="BA1384" s="46"/>
      <c r="BB1384" s="46"/>
      <c r="BC1384" s="46"/>
      <c r="BD1384" s="46"/>
      <c r="BE1384" s="46"/>
      <c r="BF1384" s="46"/>
      <c r="BG1384" s="46"/>
      <c r="BH1384" s="46"/>
      <c r="BI1384" s="46"/>
      <c r="BJ1384" s="46"/>
    </row>
    <row r="1385" spans="37:62">
      <c r="AK1385" s="46"/>
      <c r="AL1385" s="46"/>
      <c r="AM1385" s="46"/>
      <c r="AN1385" s="46"/>
      <c r="AO1385" s="46"/>
      <c r="AP1385" s="46"/>
      <c r="AQ1385" s="46"/>
      <c r="AR1385" s="46"/>
      <c r="AS1385" s="46"/>
      <c r="AT1385" s="46"/>
      <c r="AU1385" s="46"/>
      <c r="AV1385" s="46"/>
      <c r="AW1385" s="46"/>
      <c r="AX1385" s="46"/>
      <c r="AY1385" s="46"/>
      <c r="AZ1385" s="46"/>
      <c r="BA1385" s="46"/>
      <c r="BB1385" s="46"/>
      <c r="BC1385" s="46"/>
      <c r="BD1385" s="46"/>
      <c r="BE1385" s="46"/>
      <c r="BF1385" s="46"/>
      <c r="BG1385" s="46"/>
      <c r="BH1385" s="46"/>
      <c r="BI1385" s="46"/>
      <c r="BJ1385" s="46"/>
    </row>
    <row r="1386" spans="37:62">
      <c r="AK1386" s="46"/>
      <c r="AL1386" s="46"/>
      <c r="AM1386" s="46"/>
      <c r="AN1386" s="46"/>
      <c r="AO1386" s="46"/>
      <c r="AP1386" s="46"/>
      <c r="AQ1386" s="46"/>
      <c r="AR1386" s="46"/>
      <c r="AS1386" s="46"/>
      <c r="AT1386" s="46"/>
      <c r="AU1386" s="46"/>
      <c r="AV1386" s="46"/>
      <c r="AW1386" s="46"/>
      <c r="AX1386" s="46"/>
      <c r="AY1386" s="46"/>
      <c r="AZ1386" s="46"/>
      <c r="BA1386" s="46"/>
      <c r="BB1386" s="46"/>
      <c r="BC1386" s="46"/>
      <c r="BD1386" s="46"/>
      <c r="BE1386" s="46"/>
      <c r="BF1386" s="46"/>
      <c r="BG1386" s="46"/>
      <c r="BH1386" s="46"/>
      <c r="BI1386" s="46"/>
      <c r="BJ1386" s="46"/>
    </row>
    <row r="1387" spans="37:62">
      <c r="AK1387" s="46"/>
      <c r="AL1387" s="46"/>
      <c r="AM1387" s="46"/>
      <c r="AN1387" s="46"/>
      <c r="AO1387" s="46"/>
      <c r="AP1387" s="46"/>
      <c r="AQ1387" s="46"/>
      <c r="AR1387" s="46"/>
      <c r="AS1387" s="46"/>
      <c r="AT1387" s="46"/>
      <c r="AU1387" s="46"/>
      <c r="AV1387" s="46"/>
      <c r="AW1387" s="46"/>
      <c r="AX1387" s="46"/>
      <c r="AY1387" s="46"/>
      <c r="AZ1387" s="46"/>
      <c r="BA1387" s="46"/>
      <c r="BB1387" s="46"/>
      <c r="BC1387" s="46"/>
      <c r="BD1387" s="46"/>
      <c r="BE1387" s="46"/>
      <c r="BF1387" s="46"/>
      <c r="BG1387" s="46"/>
      <c r="BH1387" s="46"/>
      <c r="BI1387" s="46"/>
      <c r="BJ1387" s="46"/>
    </row>
    <row r="1388" spans="37:62">
      <c r="AK1388" s="46"/>
      <c r="AL1388" s="46"/>
      <c r="AM1388" s="46"/>
      <c r="AN1388" s="46"/>
      <c r="AO1388" s="46"/>
      <c r="AP1388" s="46"/>
      <c r="AQ1388" s="46"/>
      <c r="AR1388" s="46"/>
      <c r="AS1388" s="46"/>
      <c r="AT1388" s="46"/>
      <c r="AU1388" s="46"/>
      <c r="AV1388" s="46"/>
      <c r="AW1388" s="46"/>
      <c r="AX1388" s="46"/>
      <c r="AY1388" s="46"/>
      <c r="AZ1388" s="46"/>
      <c r="BA1388" s="46"/>
      <c r="BB1388" s="46"/>
      <c r="BC1388" s="46"/>
      <c r="BD1388" s="46"/>
      <c r="BE1388" s="46"/>
      <c r="BF1388" s="46"/>
      <c r="BG1388" s="46"/>
      <c r="BH1388" s="46"/>
      <c r="BI1388" s="46"/>
      <c r="BJ1388" s="46"/>
    </row>
    <row r="1389" spans="37:62">
      <c r="AK1389" s="46"/>
      <c r="AL1389" s="46"/>
      <c r="AM1389" s="46"/>
      <c r="AN1389" s="46"/>
      <c r="AO1389" s="46"/>
      <c r="AP1389" s="46"/>
      <c r="AQ1389" s="46"/>
      <c r="AR1389" s="46"/>
      <c r="AS1389" s="46"/>
      <c r="AT1389" s="46"/>
      <c r="AU1389" s="46"/>
      <c r="AV1389" s="46"/>
      <c r="AW1389" s="46"/>
      <c r="AX1389" s="46"/>
      <c r="AY1389" s="46"/>
      <c r="AZ1389" s="46"/>
      <c r="BA1389" s="46"/>
      <c r="BB1389" s="46"/>
      <c r="BC1389" s="46"/>
      <c r="BD1389" s="46"/>
      <c r="BE1389" s="46"/>
      <c r="BF1389" s="46"/>
      <c r="BG1389" s="46"/>
      <c r="BH1389" s="46"/>
      <c r="BI1389" s="46"/>
      <c r="BJ1389" s="46"/>
    </row>
    <row r="1390" spans="37:62">
      <c r="AK1390" s="46"/>
      <c r="AL1390" s="46"/>
      <c r="AM1390" s="46"/>
      <c r="AN1390" s="46"/>
      <c r="AO1390" s="46"/>
      <c r="AP1390" s="46"/>
      <c r="AQ1390" s="46"/>
      <c r="AR1390" s="46"/>
      <c r="AS1390" s="46"/>
      <c r="AT1390" s="46"/>
      <c r="AU1390" s="46"/>
      <c r="AV1390" s="46"/>
      <c r="AW1390" s="46"/>
      <c r="AX1390" s="46"/>
      <c r="AY1390" s="46"/>
      <c r="AZ1390" s="46"/>
      <c r="BA1390" s="46"/>
      <c r="BB1390" s="46"/>
      <c r="BC1390" s="46"/>
      <c r="BD1390" s="46"/>
      <c r="BE1390" s="46"/>
      <c r="BF1390" s="46"/>
      <c r="BG1390" s="46"/>
      <c r="BH1390" s="46"/>
      <c r="BI1390" s="46"/>
      <c r="BJ1390" s="46"/>
    </row>
    <row r="1391" spans="37:62">
      <c r="AK1391" s="46"/>
      <c r="AL1391" s="46"/>
      <c r="AM1391" s="46"/>
      <c r="AN1391" s="46"/>
      <c r="AO1391" s="46"/>
      <c r="AP1391" s="46"/>
      <c r="AQ1391" s="46"/>
      <c r="AR1391" s="46"/>
      <c r="AS1391" s="46"/>
      <c r="AT1391" s="46"/>
      <c r="AU1391" s="46"/>
      <c r="AV1391" s="46"/>
      <c r="AW1391" s="46"/>
      <c r="AX1391" s="46"/>
      <c r="AY1391" s="46"/>
      <c r="AZ1391" s="46"/>
      <c r="BA1391" s="46"/>
      <c r="BB1391" s="46"/>
      <c r="BC1391" s="46"/>
      <c r="BD1391" s="46"/>
      <c r="BE1391" s="46"/>
      <c r="BF1391" s="46"/>
      <c r="BG1391" s="46"/>
      <c r="BH1391" s="46"/>
      <c r="BI1391" s="46"/>
      <c r="BJ1391" s="46"/>
    </row>
    <row r="1392" spans="37:62">
      <c r="AK1392" s="46"/>
      <c r="AL1392" s="46"/>
      <c r="AM1392" s="46"/>
      <c r="AN1392" s="46"/>
      <c r="AO1392" s="46"/>
      <c r="AP1392" s="46"/>
      <c r="AQ1392" s="46"/>
      <c r="AR1392" s="46"/>
      <c r="AS1392" s="46"/>
      <c r="AT1392" s="46"/>
      <c r="AU1392" s="46"/>
      <c r="AV1392" s="46"/>
      <c r="AW1392" s="46"/>
      <c r="AX1392" s="46"/>
      <c r="AY1392" s="46"/>
      <c r="AZ1392" s="46"/>
      <c r="BA1392" s="46"/>
      <c r="BB1392" s="46"/>
      <c r="BC1392" s="46"/>
      <c r="BD1392" s="46"/>
      <c r="BE1392" s="46"/>
      <c r="BF1392" s="46"/>
      <c r="BG1392" s="46"/>
      <c r="BH1392" s="46"/>
      <c r="BI1392" s="46"/>
      <c r="BJ1392" s="46"/>
    </row>
    <row r="1393" spans="37:62">
      <c r="AK1393" s="46"/>
      <c r="AL1393" s="46"/>
      <c r="AM1393" s="46"/>
      <c r="AN1393" s="46"/>
      <c r="AO1393" s="46"/>
      <c r="AP1393" s="46"/>
      <c r="AQ1393" s="46"/>
      <c r="AR1393" s="46"/>
      <c r="AS1393" s="46"/>
      <c r="AT1393" s="46"/>
      <c r="AU1393" s="46"/>
      <c r="AV1393" s="46"/>
      <c r="AW1393" s="46"/>
      <c r="AX1393" s="46"/>
      <c r="AY1393" s="46"/>
      <c r="AZ1393" s="46"/>
      <c r="BA1393" s="46"/>
      <c r="BB1393" s="46"/>
      <c r="BC1393" s="46"/>
      <c r="BD1393" s="46"/>
      <c r="BE1393" s="46"/>
      <c r="BF1393" s="46"/>
      <c r="BG1393" s="46"/>
      <c r="BH1393" s="46"/>
      <c r="BI1393" s="46"/>
      <c r="BJ1393" s="46"/>
    </row>
    <row r="1394" spans="37:62">
      <c r="AK1394" s="46"/>
      <c r="AL1394" s="46"/>
      <c r="AM1394" s="46"/>
      <c r="AN1394" s="46"/>
      <c r="AO1394" s="46"/>
      <c r="AP1394" s="46"/>
      <c r="AQ1394" s="46"/>
      <c r="AR1394" s="46"/>
      <c r="AS1394" s="46"/>
      <c r="AT1394" s="46"/>
      <c r="AU1394" s="46"/>
      <c r="AV1394" s="46"/>
      <c r="AW1394" s="46"/>
      <c r="AX1394" s="46"/>
      <c r="AY1394" s="46"/>
      <c r="AZ1394" s="46"/>
      <c r="BA1394" s="46"/>
      <c r="BB1394" s="46"/>
      <c r="BC1394" s="46"/>
      <c r="BD1394" s="46"/>
      <c r="BE1394" s="46"/>
      <c r="BF1394" s="46"/>
      <c r="BG1394" s="46"/>
      <c r="BH1394" s="46"/>
      <c r="BI1394" s="46"/>
      <c r="BJ1394" s="46"/>
    </row>
    <row r="1395" spans="37:62">
      <c r="AK1395" s="46"/>
      <c r="AL1395" s="46"/>
      <c r="AM1395" s="46"/>
      <c r="AN1395" s="46"/>
      <c r="AO1395" s="46"/>
      <c r="AP1395" s="46"/>
      <c r="AQ1395" s="46"/>
      <c r="AR1395" s="46"/>
      <c r="AS1395" s="46"/>
      <c r="AT1395" s="46"/>
      <c r="AU1395" s="46"/>
      <c r="AV1395" s="46"/>
      <c r="AW1395" s="46"/>
      <c r="AX1395" s="46"/>
      <c r="AY1395" s="46"/>
      <c r="AZ1395" s="46"/>
      <c r="BA1395" s="46"/>
      <c r="BB1395" s="46"/>
      <c r="BC1395" s="46"/>
      <c r="BD1395" s="46"/>
      <c r="BE1395" s="46"/>
      <c r="BF1395" s="46"/>
      <c r="BG1395" s="46"/>
      <c r="BH1395" s="46"/>
      <c r="BI1395" s="46"/>
      <c r="BJ1395" s="46"/>
    </row>
    <row r="1396" spans="37:62">
      <c r="AK1396" s="46"/>
      <c r="AL1396" s="46"/>
      <c r="AM1396" s="46"/>
      <c r="AN1396" s="46"/>
      <c r="AO1396" s="46"/>
      <c r="AP1396" s="46"/>
      <c r="AQ1396" s="46"/>
      <c r="AR1396" s="46"/>
      <c r="AS1396" s="46"/>
      <c r="AT1396" s="46"/>
      <c r="AU1396" s="46"/>
      <c r="AV1396" s="46"/>
      <c r="AW1396" s="46"/>
      <c r="AX1396" s="46"/>
      <c r="AY1396" s="46"/>
      <c r="AZ1396" s="46"/>
      <c r="BA1396" s="46"/>
      <c r="BB1396" s="46"/>
      <c r="BC1396" s="46"/>
      <c r="BD1396" s="46"/>
      <c r="BE1396" s="46"/>
      <c r="BF1396" s="46"/>
      <c r="BG1396" s="46"/>
      <c r="BH1396" s="46"/>
      <c r="BI1396" s="46"/>
      <c r="BJ1396" s="46"/>
    </row>
    <row r="1397" spans="37:62">
      <c r="AK1397" s="46"/>
      <c r="AL1397" s="46"/>
      <c r="AM1397" s="46"/>
      <c r="AN1397" s="46"/>
      <c r="AO1397" s="46"/>
      <c r="AP1397" s="46"/>
      <c r="AQ1397" s="46"/>
      <c r="AR1397" s="46"/>
      <c r="AS1397" s="46"/>
      <c r="AT1397" s="46"/>
      <c r="AU1397" s="46"/>
      <c r="AV1397" s="46"/>
      <c r="AW1397" s="46"/>
      <c r="AX1397" s="46"/>
      <c r="AY1397" s="46"/>
      <c r="AZ1397" s="46"/>
      <c r="BA1397" s="46"/>
      <c r="BB1397" s="46"/>
      <c r="BC1397" s="46"/>
      <c r="BD1397" s="46"/>
      <c r="BE1397" s="46"/>
      <c r="BF1397" s="46"/>
      <c r="BG1397" s="46"/>
      <c r="BH1397" s="46"/>
      <c r="BI1397" s="46"/>
      <c r="BJ1397" s="46"/>
    </row>
    <row r="1398" spans="37:62">
      <c r="AK1398" s="46"/>
      <c r="AL1398" s="46"/>
      <c r="AM1398" s="46"/>
      <c r="AN1398" s="46"/>
      <c r="AO1398" s="46"/>
      <c r="AP1398" s="46"/>
      <c r="AQ1398" s="46"/>
      <c r="AR1398" s="46"/>
      <c r="AS1398" s="46"/>
      <c r="AT1398" s="46"/>
      <c r="AU1398" s="46"/>
      <c r="AV1398" s="46"/>
      <c r="AW1398" s="46"/>
      <c r="AX1398" s="46"/>
      <c r="AY1398" s="46"/>
      <c r="AZ1398" s="46"/>
      <c r="BA1398" s="46"/>
      <c r="BB1398" s="46"/>
      <c r="BC1398" s="46"/>
      <c r="BD1398" s="46"/>
      <c r="BE1398" s="46"/>
      <c r="BF1398" s="46"/>
      <c r="BG1398" s="46"/>
      <c r="BH1398" s="46"/>
      <c r="BI1398" s="46"/>
      <c r="BJ1398" s="46"/>
    </row>
    <row r="1399" spans="37:62">
      <c r="AK1399" s="46"/>
      <c r="AL1399" s="46"/>
      <c r="AM1399" s="46"/>
      <c r="AN1399" s="46"/>
      <c r="AO1399" s="46"/>
      <c r="AP1399" s="46"/>
      <c r="AQ1399" s="46"/>
      <c r="AR1399" s="46"/>
      <c r="AS1399" s="46"/>
      <c r="AT1399" s="46"/>
      <c r="AU1399" s="46"/>
      <c r="AV1399" s="46"/>
      <c r="AW1399" s="46"/>
      <c r="AX1399" s="46"/>
      <c r="AY1399" s="46"/>
      <c r="AZ1399" s="46"/>
      <c r="BA1399" s="46"/>
      <c r="BB1399" s="46"/>
      <c r="BC1399" s="46"/>
      <c r="BD1399" s="46"/>
      <c r="BE1399" s="46"/>
      <c r="BF1399" s="46"/>
      <c r="BG1399" s="46"/>
      <c r="BH1399" s="46"/>
      <c r="BI1399" s="46"/>
      <c r="BJ1399" s="46"/>
    </row>
    <row r="1400" spans="37:62">
      <c r="AK1400" s="46"/>
      <c r="AL1400" s="46"/>
      <c r="AM1400" s="46"/>
      <c r="AN1400" s="46"/>
      <c r="AO1400" s="46"/>
      <c r="AP1400" s="46"/>
      <c r="AQ1400" s="46"/>
      <c r="AR1400" s="46"/>
      <c r="AS1400" s="46"/>
      <c r="AT1400" s="46"/>
      <c r="AU1400" s="46"/>
      <c r="AV1400" s="46"/>
      <c r="AW1400" s="46"/>
      <c r="AX1400" s="46"/>
      <c r="AY1400" s="46"/>
      <c r="AZ1400" s="46"/>
      <c r="BA1400" s="46"/>
      <c r="BB1400" s="46"/>
      <c r="BC1400" s="46"/>
      <c r="BD1400" s="46"/>
      <c r="BE1400" s="46"/>
      <c r="BF1400" s="46"/>
      <c r="BG1400" s="46"/>
      <c r="BH1400" s="46"/>
      <c r="BI1400" s="46"/>
      <c r="BJ1400" s="46"/>
    </row>
    <row r="1401" spans="37:62">
      <c r="AK1401" s="46"/>
      <c r="AL1401" s="46"/>
      <c r="AM1401" s="46"/>
      <c r="AN1401" s="46"/>
      <c r="AO1401" s="46"/>
      <c r="AP1401" s="46"/>
      <c r="AQ1401" s="46"/>
      <c r="AR1401" s="46"/>
      <c r="AS1401" s="46"/>
      <c r="AT1401" s="46"/>
      <c r="AU1401" s="46"/>
      <c r="AV1401" s="46"/>
      <c r="AW1401" s="46"/>
      <c r="AX1401" s="46"/>
      <c r="AY1401" s="46"/>
      <c r="AZ1401" s="46"/>
      <c r="BA1401" s="46"/>
      <c r="BB1401" s="46"/>
      <c r="BC1401" s="46"/>
      <c r="BD1401" s="46"/>
      <c r="BE1401" s="46"/>
      <c r="BF1401" s="46"/>
      <c r="BG1401" s="46"/>
      <c r="BH1401" s="46"/>
      <c r="BI1401" s="46"/>
      <c r="BJ1401" s="46"/>
    </row>
    <row r="1402" spans="37:62">
      <c r="AK1402" s="46"/>
      <c r="AL1402" s="46"/>
      <c r="AM1402" s="46"/>
      <c r="AN1402" s="46"/>
      <c r="AO1402" s="46"/>
      <c r="AP1402" s="46"/>
      <c r="AQ1402" s="46"/>
      <c r="AR1402" s="46"/>
      <c r="AS1402" s="46"/>
      <c r="AT1402" s="46"/>
      <c r="AU1402" s="46"/>
      <c r="AV1402" s="46"/>
      <c r="AW1402" s="46"/>
      <c r="AX1402" s="46"/>
      <c r="AY1402" s="46"/>
      <c r="AZ1402" s="46"/>
      <c r="BA1402" s="46"/>
      <c r="BB1402" s="46"/>
      <c r="BC1402" s="46"/>
      <c r="BD1402" s="46"/>
      <c r="BE1402" s="46"/>
      <c r="BF1402" s="46"/>
      <c r="BG1402" s="46"/>
      <c r="BH1402" s="46"/>
      <c r="BI1402" s="46"/>
      <c r="BJ1402" s="46"/>
    </row>
    <row r="1403" spans="37:62">
      <c r="AK1403" s="46"/>
      <c r="AL1403" s="46"/>
      <c r="AM1403" s="46"/>
      <c r="AN1403" s="46"/>
      <c r="AO1403" s="46"/>
      <c r="AP1403" s="46"/>
      <c r="AQ1403" s="46"/>
      <c r="AR1403" s="46"/>
      <c r="AS1403" s="46"/>
      <c r="AT1403" s="46"/>
      <c r="AU1403" s="46"/>
      <c r="AV1403" s="46"/>
      <c r="AW1403" s="46"/>
      <c r="AX1403" s="46"/>
      <c r="AY1403" s="46"/>
      <c r="AZ1403" s="46"/>
      <c r="BA1403" s="46"/>
      <c r="BB1403" s="46"/>
      <c r="BC1403" s="46"/>
      <c r="BD1403" s="46"/>
      <c r="BE1403" s="46"/>
      <c r="BF1403" s="46"/>
      <c r="BG1403" s="46"/>
      <c r="BH1403" s="46"/>
      <c r="BI1403" s="46"/>
      <c r="BJ1403" s="46"/>
    </row>
    <row r="1404" spans="37:62">
      <c r="AK1404" s="46"/>
      <c r="AL1404" s="46"/>
      <c r="AM1404" s="46"/>
      <c r="AN1404" s="46"/>
      <c r="AO1404" s="46"/>
      <c r="AP1404" s="46"/>
      <c r="AQ1404" s="46"/>
      <c r="AR1404" s="46"/>
      <c r="AS1404" s="46"/>
      <c r="AT1404" s="46"/>
      <c r="AU1404" s="46"/>
      <c r="AV1404" s="46"/>
      <c r="AW1404" s="46"/>
      <c r="AX1404" s="46"/>
      <c r="AY1404" s="46"/>
      <c r="AZ1404" s="46"/>
      <c r="BA1404" s="46"/>
      <c r="BB1404" s="46"/>
      <c r="BC1404" s="46"/>
      <c r="BD1404" s="46"/>
      <c r="BE1404" s="46"/>
      <c r="BF1404" s="46"/>
      <c r="BG1404" s="46"/>
      <c r="BH1404" s="46"/>
      <c r="BI1404" s="46"/>
      <c r="BJ1404" s="46"/>
    </row>
    <row r="1405" spans="37:62">
      <c r="AK1405" s="46"/>
      <c r="AL1405" s="46"/>
      <c r="AM1405" s="46"/>
      <c r="AN1405" s="46"/>
      <c r="AO1405" s="46"/>
      <c r="AP1405" s="46"/>
      <c r="AQ1405" s="46"/>
      <c r="AR1405" s="46"/>
      <c r="AS1405" s="46"/>
      <c r="AT1405" s="46"/>
      <c r="AU1405" s="46"/>
      <c r="AV1405" s="46"/>
      <c r="AW1405" s="46"/>
      <c r="AX1405" s="46"/>
      <c r="AY1405" s="46"/>
      <c r="AZ1405" s="46"/>
      <c r="BA1405" s="46"/>
      <c r="BB1405" s="46"/>
      <c r="BC1405" s="46"/>
      <c r="BD1405" s="46"/>
      <c r="BE1405" s="46"/>
      <c r="BF1405" s="46"/>
      <c r="BG1405" s="46"/>
      <c r="BH1405" s="46"/>
      <c r="BI1405" s="46"/>
      <c r="BJ1405" s="46"/>
    </row>
    <row r="1406" spans="37:62">
      <c r="AK1406" s="46"/>
      <c r="AL1406" s="46"/>
      <c r="AM1406" s="46"/>
      <c r="AN1406" s="46"/>
      <c r="AO1406" s="46"/>
      <c r="AP1406" s="46"/>
      <c r="AQ1406" s="46"/>
      <c r="AR1406" s="46"/>
      <c r="AS1406" s="46"/>
      <c r="AT1406" s="46"/>
      <c r="AU1406" s="46"/>
      <c r="AV1406" s="46"/>
      <c r="AW1406" s="46"/>
      <c r="AX1406" s="46"/>
      <c r="AY1406" s="46"/>
      <c r="AZ1406" s="46"/>
      <c r="BA1406" s="46"/>
      <c r="BB1406" s="46"/>
      <c r="BC1406" s="46"/>
      <c r="BD1406" s="46"/>
      <c r="BE1406" s="46"/>
      <c r="BF1406" s="46"/>
      <c r="BG1406" s="46"/>
      <c r="BH1406" s="46"/>
      <c r="BI1406" s="46"/>
      <c r="BJ1406" s="46"/>
    </row>
    <row r="1407" spans="37:62">
      <c r="AK1407" s="46"/>
      <c r="AL1407" s="46"/>
      <c r="AM1407" s="46"/>
      <c r="AN1407" s="46"/>
      <c r="AO1407" s="46"/>
      <c r="AP1407" s="46"/>
      <c r="AQ1407" s="46"/>
      <c r="AR1407" s="46"/>
      <c r="AS1407" s="46"/>
      <c r="AT1407" s="46"/>
      <c r="AU1407" s="46"/>
      <c r="AV1407" s="46"/>
      <c r="AW1407" s="46"/>
      <c r="AX1407" s="46"/>
      <c r="AY1407" s="46"/>
      <c r="AZ1407" s="46"/>
      <c r="BA1407" s="46"/>
      <c r="BB1407" s="46"/>
      <c r="BC1407" s="46"/>
      <c r="BD1407" s="46"/>
      <c r="BE1407" s="46"/>
      <c r="BF1407" s="46"/>
      <c r="BG1407" s="46"/>
      <c r="BH1407" s="46"/>
      <c r="BI1407" s="46"/>
      <c r="BJ1407" s="46"/>
    </row>
    <row r="1408" spans="37:62">
      <c r="AK1408" s="46"/>
      <c r="AL1408" s="46"/>
      <c r="AM1408" s="46"/>
      <c r="AN1408" s="46"/>
      <c r="AO1408" s="46"/>
      <c r="AP1408" s="46"/>
      <c r="AQ1408" s="46"/>
      <c r="AR1408" s="46"/>
      <c r="AS1408" s="46"/>
      <c r="AT1408" s="46"/>
      <c r="AU1408" s="46"/>
      <c r="AV1408" s="46"/>
      <c r="AW1408" s="46"/>
      <c r="AX1408" s="46"/>
      <c r="AY1408" s="46"/>
      <c r="AZ1408" s="46"/>
      <c r="BA1408" s="46"/>
      <c r="BB1408" s="46"/>
      <c r="BC1408" s="46"/>
      <c r="BD1408" s="46"/>
      <c r="BE1408" s="46"/>
      <c r="BF1408" s="46"/>
      <c r="BG1408" s="46"/>
      <c r="BH1408" s="46"/>
      <c r="BI1408" s="46"/>
      <c r="BJ1408" s="46"/>
    </row>
    <row r="1409" spans="37:62">
      <c r="AK1409" s="46"/>
      <c r="AL1409" s="46"/>
      <c r="AM1409" s="46"/>
      <c r="AN1409" s="46"/>
      <c r="AO1409" s="46"/>
      <c r="AP1409" s="46"/>
      <c r="AQ1409" s="46"/>
      <c r="AR1409" s="46"/>
      <c r="AS1409" s="46"/>
      <c r="AT1409" s="46"/>
      <c r="AU1409" s="46"/>
      <c r="AV1409" s="46"/>
      <c r="AW1409" s="46"/>
      <c r="AX1409" s="46"/>
      <c r="AY1409" s="46"/>
      <c r="AZ1409" s="46"/>
      <c r="BA1409" s="46"/>
      <c r="BB1409" s="46"/>
      <c r="BC1409" s="46"/>
      <c r="BD1409" s="46"/>
      <c r="BE1409" s="46"/>
      <c r="BF1409" s="46"/>
      <c r="BG1409" s="46"/>
      <c r="BH1409" s="46"/>
      <c r="BI1409" s="46"/>
      <c r="BJ1409" s="46"/>
    </row>
    <row r="1410" spans="37:62">
      <c r="AK1410" s="46"/>
      <c r="AL1410" s="46"/>
      <c r="AM1410" s="46"/>
      <c r="AN1410" s="46"/>
      <c r="AO1410" s="46"/>
      <c r="AP1410" s="46"/>
      <c r="AQ1410" s="46"/>
      <c r="AR1410" s="46"/>
      <c r="AS1410" s="46"/>
      <c r="AT1410" s="46"/>
      <c r="AU1410" s="46"/>
      <c r="AV1410" s="46"/>
      <c r="AW1410" s="46"/>
      <c r="AX1410" s="46"/>
      <c r="AY1410" s="46"/>
      <c r="AZ1410" s="46"/>
      <c r="BA1410" s="46"/>
      <c r="BB1410" s="46"/>
      <c r="BC1410" s="46"/>
      <c r="BD1410" s="46"/>
      <c r="BE1410" s="46"/>
      <c r="BF1410" s="46"/>
      <c r="BG1410" s="46"/>
      <c r="BH1410" s="46"/>
      <c r="BI1410" s="46"/>
      <c r="BJ1410" s="46"/>
    </row>
    <row r="1411" spans="37:62">
      <c r="AK1411" s="46"/>
      <c r="AL1411" s="46"/>
      <c r="AM1411" s="46"/>
      <c r="AN1411" s="46"/>
      <c r="AO1411" s="46"/>
      <c r="AP1411" s="46"/>
      <c r="AQ1411" s="46"/>
      <c r="AR1411" s="46"/>
      <c r="AS1411" s="46"/>
      <c r="AT1411" s="46"/>
      <c r="AU1411" s="46"/>
      <c r="AV1411" s="46"/>
      <c r="AW1411" s="46"/>
      <c r="AX1411" s="46"/>
      <c r="AY1411" s="46"/>
      <c r="AZ1411" s="46"/>
      <c r="BA1411" s="46"/>
      <c r="BB1411" s="46"/>
      <c r="BC1411" s="46"/>
      <c r="BD1411" s="46"/>
      <c r="BE1411" s="46"/>
      <c r="BF1411" s="46"/>
      <c r="BG1411" s="46"/>
      <c r="BH1411" s="46"/>
      <c r="BI1411" s="46"/>
      <c r="BJ1411" s="46"/>
    </row>
    <row r="1412" spans="37:62">
      <c r="AK1412" s="46"/>
      <c r="AL1412" s="46"/>
      <c r="AM1412" s="46"/>
      <c r="AN1412" s="46"/>
      <c r="AO1412" s="46"/>
      <c r="AP1412" s="46"/>
      <c r="AQ1412" s="46"/>
      <c r="AR1412" s="46"/>
      <c r="AS1412" s="46"/>
      <c r="AT1412" s="46"/>
      <c r="AU1412" s="46"/>
      <c r="AV1412" s="46"/>
      <c r="AW1412" s="46"/>
      <c r="AX1412" s="46"/>
      <c r="AY1412" s="46"/>
      <c r="AZ1412" s="46"/>
      <c r="BA1412" s="46"/>
      <c r="BB1412" s="46"/>
      <c r="BC1412" s="46"/>
      <c r="BD1412" s="46"/>
      <c r="BE1412" s="46"/>
      <c r="BF1412" s="46"/>
      <c r="BG1412" s="46"/>
      <c r="BH1412" s="46"/>
      <c r="BI1412" s="46"/>
      <c r="BJ1412" s="46"/>
    </row>
    <row r="1413" spans="37:62">
      <c r="AK1413" s="46"/>
      <c r="AL1413" s="46"/>
      <c r="AM1413" s="46"/>
      <c r="AN1413" s="46"/>
      <c r="AO1413" s="46"/>
      <c r="AP1413" s="46"/>
      <c r="AQ1413" s="46"/>
      <c r="AR1413" s="46"/>
      <c r="AS1413" s="46"/>
      <c r="AT1413" s="46"/>
      <c r="AU1413" s="46"/>
      <c r="AV1413" s="46"/>
      <c r="AW1413" s="46"/>
      <c r="AX1413" s="46"/>
      <c r="AY1413" s="46"/>
      <c r="AZ1413" s="46"/>
      <c r="BA1413" s="46"/>
      <c r="BB1413" s="46"/>
      <c r="BC1413" s="46"/>
      <c r="BD1413" s="46"/>
      <c r="BE1413" s="46"/>
      <c r="BF1413" s="46"/>
      <c r="BG1413" s="46"/>
      <c r="BH1413" s="46"/>
      <c r="BI1413" s="46"/>
      <c r="BJ1413" s="46"/>
    </row>
    <row r="1414" spans="37:62">
      <c r="AK1414" s="46"/>
      <c r="AL1414" s="46"/>
      <c r="AM1414" s="46"/>
      <c r="AN1414" s="46"/>
      <c r="AO1414" s="46"/>
      <c r="AP1414" s="46"/>
      <c r="AQ1414" s="46"/>
      <c r="AR1414" s="46"/>
      <c r="AS1414" s="46"/>
      <c r="AT1414" s="46"/>
      <c r="AU1414" s="46"/>
      <c r="AV1414" s="46"/>
      <c r="AW1414" s="46"/>
      <c r="AX1414" s="46"/>
      <c r="AY1414" s="46"/>
      <c r="AZ1414" s="46"/>
      <c r="BA1414" s="46"/>
      <c r="BB1414" s="46"/>
      <c r="BC1414" s="46"/>
      <c r="BD1414" s="46"/>
      <c r="BE1414" s="46"/>
      <c r="BF1414" s="46"/>
      <c r="BG1414" s="46"/>
      <c r="BH1414" s="46"/>
      <c r="BI1414" s="46"/>
      <c r="BJ1414" s="46"/>
    </row>
    <row r="1415" spans="37:62">
      <c r="AK1415" s="46"/>
      <c r="AL1415" s="46"/>
      <c r="AM1415" s="46"/>
      <c r="AN1415" s="46"/>
      <c r="AO1415" s="46"/>
      <c r="AP1415" s="46"/>
      <c r="AQ1415" s="46"/>
      <c r="AR1415" s="46"/>
      <c r="AS1415" s="46"/>
      <c r="AT1415" s="46"/>
      <c r="AU1415" s="46"/>
      <c r="AV1415" s="46"/>
      <c r="AW1415" s="46"/>
      <c r="AX1415" s="46"/>
      <c r="AY1415" s="46"/>
      <c r="AZ1415" s="46"/>
      <c r="BA1415" s="46"/>
      <c r="BB1415" s="46"/>
      <c r="BC1415" s="46"/>
      <c r="BD1415" s="46"/>
      <c r="BE1415" s="46"/>
      <c r="BF1415" s="46"/>
      <c r="BG1415" s="46"/>
      <c r="BH1415" s="46"/>
      <c r="BI1415" s="46"/>
      <c r="BJ1415" s="46"/>
    </row>
    <row r="1416" spans="37:62">
      <c r="AK1416" s="46"/>
      <c r="AL1416" s="46"/>
      <c r="AM1416" s="46"/>
      <c r="AN1416" s="46"/>
      <c r="AO1416" s="46"/>
      <c r="AP1416" s="46"/>
      <c r="AQ1416" s="46"/>
      <c r="AR1416" s="46"/>
      <c r="AS1416" s="46"/>
      <c r="AT1416" s="46"/>
      <c r="AU1416" s="46"/>
      <c r="AV1416" s="46"/>
      <c r="AW1416" s="46"/>
      <c r="AX1416" s="46"/>
      <c r="AY1416" s="46"/>
      <c r="AZ1416" s="46"/>
      <c r="BA1416" s="46"/>
      <c r="BB1416" s="46"/>
      <c r="BC1416" s="46"/>
      <c r="BD1416" s="46"/>
      <c r="BE1416" s="46"/>
      <c r="BF1416" s="46"/>
      <c r="BG1416" s="46"/>
      <c r="BH1416" s="46"/>
      <c r="BI1416" s="46"/>
      <c r="BJ1416" s="46"/>
    </row>
    <row r="1417" spans="37:62">
      <c r="AK1417" s="46"/>
      <c r="AL1417" s="46"/>
      <c r="AM1417" s="46"/>
      <c r="AN1417" s="46"/>
      <c r="AO1417" s="46"/>
      <c r="AP1417" s="46"/>
      <c r="AQ1417" s="46"/>
      <c r="AR1417" s="46"/>
      <c r="AS1417" s="46"/>
      <c r="AT1417" s="46"/>
      <c r="AU1417" s="46"/>
      <c r="AV1417" s="46"/>
      <c r="AW1417" s="46"/>
      <c r="AX1417" s="46"/>
      <c r="AY1417" s="46"/>
      <c r="AZ1417" s="46"/>
      <c r="BA1417" s="46"/>
      <c r="BB1417" s="46"/>
      <c r="BC1417" s="46"/>
      <c r="BD1417" s="46"/>
      <c r="BE1417" s="46"/>
      <c r="BF1417" s="46"/>
      <c r="BG1417" s="46"/>
      <c r="BH1417" s="46"/>
      <c r="BI1417" s="46"/>
      <c r="BJ1417" s="46"/>
    </row>
    <row r="1418" spans="37:62">
      <c r="AK1418" s="46"/>
      <c r="AL1418" s="46"/>
      <c r="AM1418" s="46"/>
      <c r="AN1418" s="46"/>
      <c r="AO1418" s="46"/>
      <c r="AP1418" s="46"/>
      <c r="AQ1418" s="46"/>
      <c r="AR1418" s="46"/>
      <c r="AS1418" s="46"/>
      <c r="AT1418" s="46"/>
      <c r="AU1418" s="46"/>
      <c r="AV1418" s="46"/>
      <c r="AW1418" s="46"/>
      <c r="AX1418" s="46"/>
      <c r="AY1418" s="46"/>
      <c r="AZ1418" s="46"/>
      <c r="BA1418" s="46"/>
      <c r="BB1418" s="46"/>
      <c r="BC1418" s="46"/>
      <c r="BD1418" s="46"/>
      <c r="BE1418" s="46"/>
      <c r="BF1418" s="46"/>
      <c r="BG1418" s="46"/>
      <c r="BH1418" s="46"/>
      <c r="BI1418" s="46"/>
      <c r="BJ1418" s="46"/>
    </row>
    <row r="1419" spans="37:62">
      <c r="AK1419" s="46"/>
      <c r="AL1419" s="46"/>
      <c r="AM1419" s="46"/>
      <c r="AN1419" s="46"/>
      <c r="AO1419" s="46"/>
      <c r="AP1419" s="46"/>
      <c r="AQ1419" s="46"/>
      <c r="AR1419" s="46"/>
      <c r="AS1419" s="46"/>
      <c r="AT1419" s="46"/>
      <c r="AU1419" s="46"/>
      <c r="AV1419" s="46"/>
      <c r="AW1419" s="46"/>
      <c r="AX1419" s="46"/>
      <c r="AY1419" s="46"/>
      <c r="AZ1419" s="46"/>
      <c r="BA1419" s="46"/>
      <c r="BB1419" s="46"/>
      <c r="BC1419" s="46"/>
      <c r="BD1419" s="46"/>
      <c r="BE1419" s="46"/>
      <c r="BF1419" s="46"/>
      <c r="BG1419" s="46"/>
      <c r="BH1419" s="46"/>
      <c r="BI1419" s="46"/>
      <c r="BJ1419" s="46"/>
    </row>
    <row r="1420" spans="37:62">
      <c r="AK1420" s="46"/>
      <c r="AL1420" s="46"/>
      <c r="AM1420" s="46"/>
      <c r="AN1420" s="46"/>
      <c r="AO1420" s="46"/>
      <c r="AP1420" s="46"/>
      <c r="AQ1420" s="46"/>
      <c r="AR1420" s="46"/>
      <c r="AS1420" s="46"/>
      <c r="AT1420" s="46"/>
      <c r="AU1420" s="46"/>
      <c r="AV1420" s="46"/>
      <c r="AW1420" s="46"/>
      <c r="AX1420" s="46"/>
      <c r="AY1420" s="46"/>
      <c r="AZ1420" s="46"/>
      <c r="BA1420" s="46"/>
      <c r="BB1420" s="46"/>
      <c r="BC1420" s="46"/>
      <c r="BD1420" s="46"/>
      <c r="BE1420" s="46"/>
      <c r="BF1420" s="46"/>
      <c r="BG1420" s="46"/>
      <c r="BH1420" s="46"/>
      <c r="BI1420" s="46"/>
      <c r="BJ1420" s="46"/>
    </row>
    <row r="1421" spans="37:62">
      <c r="AK1421" s="46"/>
      <c r="AL1421" s="46"/>
      <c r="AM1421" s="46"/>
      <c r="AN1421" s="46"/>
      <c r="AO1421" s="46"/>
      <c r="AP1421" s="46"/>
      <c r="AQ1421" s="46"/>
      <c r="AR1421" s="46"/>
      <c r="AS1421" s="46"/>
      <c r="AT1421" s="46"/>
      <c r="AU1421" s="46"/>
      <c r="AV1421" s="46"/>
      <c r="AW1421" s="46"/>
      <c r="AX1421" s="46"/>
      <c r="AY1421" s="46"/>
      <c r="AZ1421" s="46"/>
      <c r="BA1421" s="46"/>
      <c r="BB1421" s="46"/>
      <c r="BC1421" s="46"/>
      <c r="BD1421" s="46"/>
      <c r="BE1421" s="46"/>
      <c r="BF1421" s="46"/>
      <c r="BG1421" s="46"/>
      <c r="BH1421" s="46"/>
      <c r="BI1421" s="46"/>
      <c r="BJ1421" s="46"/>
    </row>
    <row r="1422" spans="37:62">
      <c r="AK1422" s="46"/>
      <c r="AL1422" s="46"/>
      <c r="AM1422" s="46"/>
      <c r="AN1422" s="46"/>
      <c r="AO1422" s="46"/>
      <c r="AP1422" s="46"/>
      <c r="AQ1422" s="46"/>
      <c r="AR1422" s="46"/>
      <c r="AS1422" s="46"/>
      <c r="AT1422" s="46"/>
      <c r="AU1422" s="46"/>
      <c r="AV1422" s="46"/>
      <c r="AW1422" s="46"/>
      <c r="AX1422" s="46"/>
      <c r="AY1422" s="46"/>
      <c r="AZ1422" s="46"/>
      <c r="BA1422" s="46"/>
      <c r="BB1422" s="46"/>
      <c r="BC1422" s="46"/>
      <c r="BD1422" s="46"/>
      <c r="BE1422" s="46"/>
      <c r="BF1422" s="46"/>
      <c r="BG1422" s="46"/>
      <c r="BH1422" s="46"/>
      <c r="BI1422" s="46"/>
      <c r="BJ1422" s="46"/>
    </row>
    <row r="1423" spans="37:62">
      <c r="AK1423" s="46"/>
      <c r="AL1423" s="46"/>
      <c r="AM1423" s="46"/>
      <c r="AN1423" s="46"/>
      <c r="AO1423" s="46"/>
      <c r="AP1423" s="46"/>
      <c r="AQ1423" s="46"/>
      <c r="AR1423" s="46"/>
      <c r="AS1423" s="46"/>
      <c r="AT1423" s="46"/>
      <c r="AU1423" s="46"/>
      <c r="AV1423" s="46"/>
      <c r="AW1423" s="46"/>
      <c r="AX1423" s="46"/>
      <c r="AY1423" s="46"/>
      <c r="AZ1423" s="46"/>
      <c r="BA1423" s="46"/>
      <c r="BB1423" s="46"/>
      <c r="BC1423" s="46"/>
      <c r="BD1423" s="46"/>
      <c r="BE1423" s="46"/>
      <c r="BF1423" s="46"/>
      <c r="BG1423" s="46"/>
      <c r="BH1423" s="46"/>
      <c r="BI1423" s="46"/>
      <c r="BJ1423" s="46"/>
    </row>
    <row r="1424" spans="37:62">
      <c r="AK1424" s="46"/>
      <c r="AL1424" s="46"/>
      <c r="AM1424" s="46"/>
      <c r="AN1424" s="46"/>
      <c r="AO1424" s="46"/>
      <c r="AP1424" s="46"/>
      <c r="AQ1424" s="46"/>
      <c r="AR1424" s="46"/>
      <c r="AS1424" s="46"/>
      <c r="AT1424" s="46"/>
      <c r="AU1424" s="46"/>
      <c r="AV1424" s="46"/>
      <c r="AW1424" s="46"/>
      <c r="AX1424" s="46"/>
      <c r="AY1424" s="46"/>
      <c r="AZ1424" s="46"/>
      <c r="BA1424" s="46"/>
      <c r="BB1424" s="46"/>
      <c r="BC1424" s="46"/>
      <c r="BD1424" s="46"/>
      <c r="BE1424" s="46"/>
      <c r="BF1424" s="46"/>
      <c r="BG1424" s="46"/>
      <c r="BH1424" s="46"/>
      <c r="BI1424" s="46"/>
      <c r="BJ1424" s="46"/>
    </row>
    <row r="1425" spans="37:62">
      <c r="AK1425" s="46"/>
      <c r="AL1425" s="46"/>
      <c r="AM1425" s="46"/>
      <c r="AN1425" s="46"/>
      <c r="AO1425" s="46"/>
      <c r="AP1425" s="46"/>
      <c r="AQ1425" s="46"/>
      <c r="AR1425" s="46"/>
      <c r="AS1425" s="46"/>
      <c r="AT1425" s="46"/>
      <c r="AU1425" s="46"/>
      <c r="AV1425" s="46"/>
      <c r="AW1425" s="46"/>
      <c r="AX1425" s="46"/>
      <c r="AY1425" s="46"/>
      <c r="AZ1425" s="46"/>
      <c r="BA1425" s="46"/>
      <c r="BB1425" s="46"/>
      <c r="BC1425" s="46"/>
      <c r="BD1425" s="46"/>
      <c r="BE1425" s="46"/>
      <c r="BF1425" s="46"/>
      <c r="BG1425" s="46"/>
      <c r="BH1425" s="46"/>
      <c r="BI1425" s="46"/>
      <c r="BJ1425" s="46"/>
    </row>
    <row r="1426" spans="37:62">
      <c r="AK1426" s="46"/>
      <c r="AL1426" s="46"/>
      <c r="AM1426" s="46"/>
      <c r="AN1426" s="46"/>
      <c r="AO1426" s="46"/>
      <c r="AP1426" s="46"/>
      <c r="AQ1426" s="46"/>
      <c r="AR1426" s="46"/>
      <c r="AS1426" s="46"/>
      <c r="AT1426" s="46"/>
      <c r="AU1426" s="46"/>
      <c r="AV1426" s="46"/>
      <c r="AW1426" s="46"/>
      <c r="AX1426" s="46"/>
      <c r="AY1426" s="46"/>
      <c r="AZ1426" s="46"/>
      <c r="BA1426" s="46"/>
      <c r="BB1426" s="46"/>
      <c r="BC1426" s="46"/>
      <c r="BD1426" s="46"/>
      <c r="BE1426" s="46"/>
      <c r="BF1426" s="46"/>
      <c r="BG1426" s="46"/>
      <c r="BH1426" s="46"/>
      <c r="BI1426" s="46"/>
      <c r="BJ1426" s="46"/>
    </row>
    <row r="1427" spans="37:62">
      <c r="AK1427" s="46"/>
      <c r="AL1427" s="46"/>
      <c r="AM1427" s="46"/>
      <c r="AN1427" s="46"/>
      <c r="AO1427" s="46"/>
      <c r="AP1427" s="46"/>
      <c r="AQ1427" s="46"/>
      <c r="AR1427" s="46"/>
      <c r="AS1427" s="46"/>
      <c r="AT1427" s="46"/>
      <c r="AU1427" s="46"/>
      <c r="AV1427" s="46"/>
      <c r="AW1427" s="46"/>
      <c r="AX1427" s="46"/>
      <c r="AY1427" s="46"/>
      <c r="AZ1427" s="46"/>
      <c r="BA1427" s="46"/>
      <c r="BB1427" s="46"/>
      <c r="BC1427" s="46"/>
      <c r="BD1427" s="46"/>
      <c r="BE1427" s="46"/>
      <c r="BF1427" s="46"/>
      <c r="BG1427" s="46"/>
      <c r="BH1427" s="46"/>
      <c r="BI1427" s="46"/>
      <c r="BJ1427" s="46"/>
    </row>
    <row r="1428" spans="37:62">
      <c r="AK1428" s="46"/>
      <c r="AL1428" s="46"/>
      <c r="AM1428" s="46"/>
      <c r="AN1428" s="46"/>
      <c r="AO1428" s="46"/>
      <c r="AP1428" s="46"/>
      <c r="AQ1428" s="46"/>
      <c r="AR1428" s="46"/>
      <c r="AS1428" s="46"/>
      <c r="AT1428" s="46"/>
      <c r="AU1428" s="46"/>
      <c r="AV1428" s="46"/>
      <c r="AW1428" s="46"/>
      <c r="AX1428" s="46"/>
      <c r="AY1428" s="46"/>
      <c r="AZ1428" s="46"/>
      <c r="BA1428" s="46"/>
      <c r="BB1428" s="46"/>
      <c r="BC1428" s="46"/>
      <c r="BD1428" s="46"/>
      <c r="BE1428" s="46"/>
      <c r="BF1428" s="46"/>
      <c r="BG1428" s="46"/>
      <c r="BH1428" s="46"/>
      <c r="BI1428" s="46"/>
      <c r="BJ1428" s="46"/>
    </row>
    <row r="1429" spans="37:62">
      <c r="AK1429" s="46"/>
      <c r="AL1429" s="46"/>
      <c r="AM1429" s="46"/>
      <c r="AN1429" s="46"/>
      <c r="AO1429" s="46"/>
      <c r="AP1429" s="46"/>
      <c r="AQ1429" s="46"/>
      <c r="AR1429" s="46"/>
      <c r="AS1429" s="46"/>
      <c r="AT1429" s="46"/>
      <c r="AU1429" s="46"/>
      <c r="AV1429" s="46"/>
      <c r="AW1429" s="46"/>
      <c r="AX1429" s="46"/>
      <c r="AY1429" s="46"/>
      <c r="AZ1429" s="46"/>
      <c r="BA1429" s="46"/>
      <c r="BB1429" s="46"/>
      <c r="BC1429" s="46"/>
      <c r="BD1429" s="46"/>
      <c r="BE1429" s="46"/>
      <c r="BF1429" s="46"/>
      <c r="BG1429" s="46"/>
      <c r="BH1429" s="46"/>
      <c r="BI1429" s="46"/>
      <c r="BJ1429" s="46"/>
    </row>
    <row r="1430" spans="37:62">
      <c r="AK1430" s="46"/>
      <c r="AL1430" s="46"/>
      <c r="AM1430" s="46"/>
      <c r="AN1430" s="46"/>
      <c r="AO1430" s="46"/>
      <c r="AP1430" s="46"/>
      <c r="AQ1430" s="46"/>
      <c r="AR1430" s="46"/>
      <c r="AS1430" s="46"/>
      <c r="AT1430" s="46"/>
      <c r="AU1430" s="46"/>
      <c r="AV1430" s="46"/>
      <c r="AW1430" s="46"/>
      <c r="AX1430" s="46"/>
      <c r="AY1430" s="46"/>
      <c r="AZ1430" s="46"/>
      <c r="BA1430" s="46"/>
      <c r="BB1430" s="46"/>
      <c r="BC1430" s="46"/>
      <c r="BD1430" s="46"/>
      <c r="BE1430" s="46"/>
      <c r="BF1430" s="46"/>
      <c r="BG1430" s="46"/>
      <c r="BH1430" s="46"/>
      <c r="BI1430" s="46"/>
      <c r="BJ1430" s="46"/>
    </row>
    <row r="1431" spans="37:62">
      <c r="AK1431" s="46"/>
      <c r="AL1431" s="46"/>
      <c r="AM1431" s="46"/>
      <c r="AN1431" s="46"/>
      <c r="AO1431" s="46"/>
      <c r="AP1431" s="46"/>
      <c r="AQ1431" s="46"/>
      <c r="AR1431" s="46"/>
      <c r="AS1431" s="46"/>
      <c r="AT1431" s="46"/>
      <c r="AU1431" s="46"/>
      <c r="AV1431" s="46"/>
      <c r="AW1431" s="46"/>
      <c r="AX1431" s="46"/>
      <c r="AY1431" s="46"/>
      <c r="AZ1431" s="46"/>
      <c r="BA1431" s="46"/>
      <c r="BB1431" s="46"/>
      <c r="BC1431" s="46"/>
      <c r="BD1431" s="46"/>
      <c r="BE1431" s="46"/>
      <c r="BF1431" s="46"/>
      <c r="BG1431" s="46"/>
      <c r="BH1431" s="46"/>
      <c r="BI1431" s="46"/>
      <c r="BJ1431" s="46"/>
    </row>
    <row r="1432" spans="37:62">
      <c r="AK1432" s="46"/>
      <c r="AL1432" s="46"/>
      <c r="AM1432" s="46"/>
      <c r="AN1432" s="46"/>
      <c r="AO1432" s="46"/>
      <c r="AP1432" s="46"/>
      <c r="AQ1432" s="46"/>
      <c r="AR1432" s="46"/>
      <c r="AS1432" s="46"/>
      <c r="AT1432" s="46"/>
      <c r="AU1432" s="46"/>
      <c r="AV1432" s="46"/>
      <c r="AW1432" s="46"/>
      <c r="AX1432" s="46"/>
      <c r="AY1432" s="46"/>
      <c r="AZ1432" s="46"/>
      <c r="BA1432" s="46"/>
      <c r="BB1432" s="46"/>
      <c r="BC1432" s="46"/>
      <c r="BD1432" s="46"/>
      <c r="BE1432" s="46"/>
      <c r="BF1432" s="46"/>
      <c r="BG1432" s="46"/>
      <c r="BH1432" s="46"/>
      <c r="BI1432" s="46"/>
      <c r="BJ1432" s="46"/>
    </row>
    <row r="1433" spans="37:62">
      <c r="AK1433" s="46"/>
      <c r="AL1433" s="46"/>
      <c r="AM1433" s="46"/>
      <c r="AN1433" s="46"/>
      <c r="AO1433" s="46"/>
      <c r="AP1433" s="46"/>
      <c r="AQ1433" s="46"/>
      <c r="AR1433" s="46"/>
      <c r="AS1433" s="46"/>
      <c r="AT1433" s="46"/>
      <c r="AU1433" s="46"/>
      <c r="AV1433" s="46"/>
      <c r="AW1433" s="46"/>
      <c r="AX1433" s="46"/>
      <c r="AY1433" s="46"/>
      <c r="AZ1433" s="46"/>
      <c r="BA1433" s="46"/>
      <c r="BB1433" s="46"/>
      <c r="BC1433" s="46"/>
      <c r="BD1433" s="46"/>
      <c r="BE1433" s="46"/>
      <c r="BF1433" s="46"/>
      <c r="BG1433" s="46"/>
      <c r="BH1433" s="46"/>
      <c r="BI1433" s="46"/>
      <c r="BJ1433" s="46"/>
    </row>
    <row r="1434" spans="37:62">
      <c r="AK1434" s="46"/>
      <c r="AL1434" s="46"/>
      <c r="AM1434" s="46"/>
      <c r="AN1434" s="46"/>
      <c r="AO1434" s="46"/>
      <c r="AP1434" s="46"/>
      <c r="AQ1434" s="46"/>
      <c r="AR1434" s="46"/>
      <c r="AS1434" s="46"/>
      <c r="AT1434" s="46"/>
      <c r="AU1434" s="46"/>
      <c r="AV1434" s="46"/>
      <c r="AW1434" s="46"/>
      <c r="AX1434" s="46"/>
      <c r="AY1434" s="46"/>
      <c r="AZ1434" s="46"/>
      <c r="BA1434" s="46"/>
      <c r="BB1434" s="46"/>
      <c r="BC1434" s="46"/>
      <c r="BD1434" s="46"/>
      <c r="BE1434" s="46"/>
      <c r="BF1434" s="46"/>
      <c r="BG1434" s="46"/>
      <c r="BH1434" s="46"/>
      <c r="BI1434" s="46"/>
      <c r="BJ1434" s="46"/>
    </row>
    <row r="1435" spans="37:62">
      <c r="AK1435" s="46"/>
      <c r="AL1435" s="46"/>
      <c r="AM1435" s="46"/>
      <c r="AN1435" s="46"/>
      <c r="AO1435" s="46"/>
      <c r="AP1435" s="46"/>
      <c r="AQ1435" s="46"/>
      <c r="AR1435" s="46"/>
      <c r="AS1435" s="46"/>
      <c r="AT1435" s="46"/>
      <c r="AU1435" s="46"/>
      <c r="AV1435" s="46"/>
      <c r="AW1435" s="46"/>
      <c r="AX1435" s="46"/>
      <c r="AY1435" s="46"/>
      <c r="AZ1435" s="46"/>
      <c r="BA1435" s="46"/>
      <c r="BB1435" s="46"/>
      <c r="BC1435" s="46"/>
      <c r="BD1435" s="46"/>
      <c r="BE1435" s="46"/>
      <c r="BF1435" s="46"/>
      <c r="BG1435" s="46"/>
      <c r="BH1435" s="46"/>
      <c r="BI1435" s="46"/>
      <c r="BJ1435" s="46"/>
    </row>
    <row r="1436" spans="37:62">
      <c r="AK1436" s="46"/>
      <c r="AL1436" s="46"/>
      <c r="AM1436" s="46"/>
      <c r="AN1436" s="46"/>
      <c r="AO1436" s="46"/>
      <c r="AP1436" s="46"/>
      <c r="AQ1436" s="46"/>
      <c r="AR1436" s="46"/>
      <c r="AS1436" s="46"/>
      <c r="AT1436" s="46"/>
      <c r="AU1436" s="46"/>
      <c r="AV1436" s="46"/>
      <c r="AW1436" s="46"/>
      <c r="AX1436" s="46"/>
      <c r="AY1436" s="46"/>
      <c r="AZ1436" s="46"/>
      <c r="BA1436" s="46"/>
      <c r="BB1436" s="46"/>
      <c r="BC1436" s="46"/>
      <c r="BD1436" s="46"/>
      <c r="BE1436" s="46"/>
      <c r="BF1436" s="46"/>
      <c r="BG1436" s="46"/>
      <c r="BH1436" s="46"/>
      <c r="BI1436" s="46"/>
      <c r="BJ1436" s="46"/>
    </row>
    <row r="1437" spans="37:62">
      <c r="AK1437" s="46"/>
      <c r="AL1437" s="46"/>
      <c r="AM1437" s="46"/>
      <c r="AN1437" s="46"/>
      <c r="AO1437" s="46"/>
      <c r="AP1437" s="46"/>
      <c r="AQ1437" s="46"/>
      <c r="AR1437" s="46"/>
      <c r="AS1437" s="46"/>
      <c r="AT1437" s="46"/>
      <c r="AU1437" s="46"/>
      <c r="AV1437" s="46"/>
      <c r="AW1437" s="46"/>
      <c r="AX1437" s="46"/>
      <c r="AY1437" s="46"/>
      <c r="AZ1437" s="46"/>
      <c r="BA1437" s="46"/>
      <c r="BB1437" s="46"/>
      <c r="BC1437" s="46"/>
      <c r="BD1437" s="46"/>
      <c r="BE1437" s="46"/>
      <c r="BF1437" s="46"/>
      <c r="BG1437" s="46"/>
      <c r="BH1437" s="46"/>
      <c r="BI1437" s="46"/>
      <c r="BJ1437" s="46"/>
    </row>
    <row r="1438" spans="37:62">
      <c r="AK1438" s="46"/>
      <c r="AL1438" s="46"/>
      <c r="AM1438" s="46"/>
      <c r="AN1438" s="46"/>
      <c r="AO1438" s="46"/>
      <c r="AP1438" s="46"/>
      <c r="AQ1438" s="46"/>
      <c r="AR1438" s="46"/>
      <c r="AS1438" s="46"/>
      <c r="AT1438" s="46"/>
      <c r="AU1438" s="46"/>
      <c r="AV1438" s="46"/>
      <c r="AW1438" s="46"/>
      <c r="AX1438" s="46"/>
      <c r="AY1438" s="46"/>
      <c r="AZ1438" s="46"/>
      <c r="BA1438" s="46"/>
      <c r="BB1438" s="46"/>
      <c r="BC1438" s="46"/>
      <c r="BD1438" s="46"/>
      <c r="BE1438" s="46"/>
      <c r="BF1438" s="46"/>
      <c r="BG1438" s="46"/>
      <c r="BH1438" s="46"/>
      <c r="BI1438" s="46"/>
      <c r="BJ1438" s="46"/>
    </row>
    <row r="1439" spans="37:62">
      <c r="AK1439" s="46"/>
      <c r="AL1439" s="46"/>
      <c r="AM1439" s="46"/>
      <c r="AN1439" s="46"/>
      <c r="AO1439" s="46"/>
      <c r="AP1439" s="46"/>
      <c r="AQ1439" s="46"/>
      <c r="AR1439" s="46"/>
      <c r="AS1439" s="46"/>
      <c r="AT1439" s="46"/>
      <c r="AU1439" s="46"/>
      <c r="AV1439" s="46"/>
      <c r="AW1439" s="46"/>
      <c r="AX1439" s="46"/>
      <c r="AY1439" s="46"/>
      <c r="AZ1439" s="46"/>
      <c r="BA1439" s="46"/>
      <c r="BB1439" s="46"/>
      <c r="BC1439" s="46"/>
      <c r="BD1439" s="46"/>
      <c r="BE1439" s="46"/>
      <c r="BF1439" s="46"/>
      <c r="BG1439" s="46"/>
      <c r="BH1439" s="46"/>
      <c r="BI1439" s="46"/>
      <c r="BJ1439" s="46"/>
    </row>
    <row r="1440" spans="37:62">
      <c r="AK1440" s="46"/>
      <c r="AL1440" s="46"/>
      <c r="AM1440" s="46"/>
      <c r="AN1440" s="46"/>
      <c r="AO1440" s="46"/>
      <c r="AP1440" s="46"/>
      <c r="AQ1440" s="46"/>
      <c r="AR1440" s="46"/>
      <c r="AS1440" s="46"/>
      <c r="AT1440" s="46"/>
      <c r="AU1440" s="46"/>
      <c r="AV1440" s="46"/>
      <c r="AW1440" s="46"/>
      <c r="AX1440" s="46"/>
      <c r="AY1440" s="46"/>
      <c r="AZ1440" s="46"/>
      <c r="BA1440" s="46"/>
      <c r="BB1440" s="46"/>
      <c r="BC1440" s="46"/>
      <c r="BD1440" s="46"/>
      <c r="BE1440" s="46"/>
      <c r="BF1440" s="46"/>
      <c r="BG1440" s="46"/>
      <c r="BH1440" s="46"/>
      <c r="BI1440" s="46"/>
      <c r="BJ1440" s="46"/>
    </row>
    <row r="1441" spans="37:62">
      <c r="AK1441" s="46"/>
      <c r="AL1441" s="46"/>
      <c r="AM1441" s="46"/>
      <c r="AN1441" s="46"/>
      <c r="AO1441" s="46"/>
      <c r="AP1441" s="46"/>
      <c r="AQ1441" s="46"/>
      <c r="AR1441" s="46"/>
      <c r="AS1441" s="46"/>
      <c r="AT1441" s="46"/>
      <c r="AU1441" s="46"/>
      <c r="AV1441" s="46"/>
      <c r="AW1441" s="46"/>
      <c r="AX1441" s="46"/>
      <c r="AY1441" s="46"/>
      <c r="AZ1441" s="46"/>
      <c r="BA1441" s="46"/>
      <c r="BB1441" s="46"/>
      <c r="BC1441" s="46"/>
      <c r="BD1441" s="46"/>
      <c r="BE1441" s="46"/>
      <c r="BF1441" s="46"/>
      <c r="BG1441" s="46"/>
      <c r="BH1441" s="46"/>
      <c r="BI1441" s="46"/>
      <c r="BJ1441" s="46"/>
    </row>
    <row r="1442" spans="37:62">
      <c r="AK1442" s="46"/>
      <c r="AL1442" s="46"/>
      <c r="AM1442" s="46"/>
      <c r="AN1442" s="46"/>
      <c r="AO1442" s="46"/>
      <c r="AP1442" s="46"/>
      <c r="AQ1442" s="46"/>
      <c r="AR1442" s="46"/>
      <c r="AS1442" s="46"/>
      <c r="AT1442" s="46"/>
      <c r="AU1442" s="46"/>
      <c r="AV1442" s="46"/>
      <c r="AW1442" s="46"/>
      <c r="AX1442" s="46"/>
      <c r="AY1442" s="46"/>
      <c r="AZ1442" s="46"/>
      <c r="BA1442" s="46"/>
      <c r="BB1442" s="46"/>
      <c r="BC1442" s="46"/>
      <c r="BD1442" s="46"/>
      <c r="BE1442" s="46"/>
      <c r="BF1442" s="46"/>
      <c r="BG1442" s="46"/>
      <c r="BH1442" s="46"/>
      <c r="BI1442" s="46"/>
      <c r="BJ1442" s="46"/>
    </row>
    <row r="1443" spans="37:62">
      <c r="AK1443" s="46"/>
      <c r="AL1443" s="46"/>
      <c r="AM1443" s="46"/>
      <c r="AN1443" s="46"/>
      <c r="AO1443" s="46"/>
      <c r="AP1443" s="46"/>
      <c r="AQ1443" s="46"/>
      <c r="AR1443" s="46"/>
      <c r="AS1443" s="46"/>
      <c r="AT1443" s="46"/>
      <c r="AU1443" s="46"/>
      <c r="AV1443" s="46"/>
      <c r="AW1443" s="46"/>
      <c r="AX1443" s="46"/>
      <c r="AY1443" s="46"/>
      <c r="AZ1443" s="46"/>
      <c r="BA1443" s="46"/>
      <c r="BB1443" s="46"/>
      <c r="BC1443" s="46"/>
      <c r="BD1443" s="46"/>
      <c r="BE1443" s="46"/>
      <c r="BF1443" s="46"/>
      <c r="BG1443" s="46"/>
      <c r="BH1443" s="46"/>
      <c r="BI1443" s="46"/>
      <c r="BJ1443" s="46"/>
    </row>
    <row r="1444" spans="37:62">
      <c r="AK1444" s="46"/>
      <c r="AL1444" s="46"/>
      <c r="AM1444" s="46"/>
      <c r="AN1444" s="46"/>
      <c r="AO1444" s="46"/>
      <c r="AP1444" s="46"/>
      <c r="AQ1444" s="46"/>
      <c r="AR1444" s="46"/>
      <c r="AS1444" s="46"/>
      <c r="AT1444" s="46"/>
      <c r="AU1444" s="46"/>
      <c r="AV1444" s="46"/>
      <c r="AW1444" s="46"/>
      <c r="AX1444" s="46"/>
      <c r="AY1444" s="46"/>
      <c r="AZ1444" s="46"/>
      <c r="BA1444" s="46"/>
      <c r="BB1444" s="46"/>
      <c r="BC1444" s="46"/>
      <c r="BD1444" s="46"/>
      <c r="BE1444" s="46"/>
      <c r="BF1444" s="46"/>
      <c r="BG1444" s="46"/>
      <c r="BH1444" s="46"/>
      <c r="BI1444" s="46"/>
      <c r="BJ1444" s="46"/>
    </row>
    <row r="1445" spans="37:62">
      <c r="AK1445" s="46"/>
      <c r="AL1445" s="46"/>
      <c r="AM1445" s="46"/>
      <c r="AN1445" s="46"/>
      <c r="AO1445" s="46"/>
      <c r="AP1445" s="46"/>
      <c r="AQ1445" s="46"/>
      <c r="AR1445" s="46"/>
      <c r="AS1445" s="46"/>
      <c r="AT1445" s="46"/>
      <c r="AU1445" s="46"/>
      <c r="AV1445" s="46"/>
      <c r="AW1445" s="46"/>
      <c r="AX1445" s="46"/>
      <c r="AY1445" s="46"/>
      <c r="AZ1445" s="46"/>
      <c r="BA1445" s="46"/>
      <c r="BB1445" s="46"/>
      <c r="BC1445" s="46"/>
      <c r="BD1445" s="46"/>
      <c r="BE1445" s="46"/>
      <c r="BF1445" s="46"/>
      <c r="BG1445" s="46"/>
      <c r="BH1445" s="46"/>
      <c r="BI1445" s="46"/>
      <c r="BJ1445" s="46"/>
    </row>
    <row r="1446" spans="37:62">
      <c r="AK1446" s="46"/>
      <c r="AL1446" s="46"/>
      <c r="AM1446" s="46"/>
      <c r="AN1446" s="46"/>
      <c r="AO1446" s="46"/>
      <c r="AP1446" s="46"/>
      <c r="AQ1446" s="46"/>
      <c r="AR1446" s="46"/>
      <c r="AS1446" s="46"/>
      <c r="AT1446" s="46"/>
      <c r="AU1446" s="46"/>
      <c r="AV1446" s="46"/>
      <c r="AW1446" s="46"/>
      <c r="AX1446" s="46"/>
      <c r="AY1446" s="46"/>
      <c r="AZ1446" s="46"/>
      <c r="BA1446" s="46"/>
      <c r="BB1446" s="46"/>
      <c r="BC1446" s="46"/>
      <c r="BD1446" s="46"/>
      <c r="BE1446" s="46"/>
      <c r="BF1446" s="46"/>
      <c r="BG1446" s="46"/>
      <c r="BH1446" s="46"/>
      <c r="BI1446" s="46"/>
      <c r="BJ1446" s="46"/>
    </row>
    <row r="1447" spans="37:62">
      <c r="AK1447" s="46"/>
      <c r="AL1447" s="46"/>
      <c r="AM1447" s="46"/>
      <c r="AN1447" s="46"/>
      <c r="AO1447" s="46"/>
      <c r="AP1447" s="46"/>
      <c r="AQ1447" s="46"/>
      <c r="AR1447" s="46"/>
      <c r="AS1447" s="46"/>
      <c r="AT1447" s="46"/>
      <c r="AU1447" s="46"/>
      <c r="AV1447" s="46"/>
      <c r="AW1447" s="46"/>
      <c r="AX1447" s="46"/>
      <c r="AY1447" s="46"/>
      <c r="AZ1447" s="46"/>
      <c r="BA1447" s="46"/>
      <c r="BB1447" s="46"/>
      <c r="BC1447" s="46"/>
      <c r="BD1447" s="46"/>
      <c r="BE1447" s="46"/>
      <c r="BF1447" s="46"/>
      <c r="BG1447" s="46"/>
      <c r="BH1447" s="46"/>
      <c r="BI1447" s="46"/>
      <c r="BJ1447" s="46"/>
    </row>
    <row r="1448" spans="37:62">
      <c r="AK1448" s="46"/>
      <c r="AL1448" s="46"/>
      <c r="AM1448" s="46"/>
      <c r="AN1448" s="46"/>
      <c r="AO1448" s="46"/>
      <c r="AP1448" s="46"/>
      <c r="AQ1448" s="46"/>
      <c r="AR1448" s="46"/>
      <c r="AS1448" s="46"/>
      <c r="AT1448" s="46"/>
      <c r="AU1448" s="46"/>
      <c r="AV1448" s="46"/>
      <c r="AW1448" s="46"/>
      <c r="AX1448" s="46"/>
      <c r="AY1448" s="46"/>
      <c r="AZ1448" s="46"/>
      <c r="BA1448" s="46"/>
      <c r="BB1448" s="46"/>
      <c r="BC1448" s="46"/>
      <c r="BD1448" s="46"/>
      <c r="BE1448" s="46"/>
      <c r="BF1448" s="46"/>
      <c r="BG1448" s="46"/>
      <c r="BH1448" s="46"/>
      <c r="BI1448" s="46"/>
      <c r="BJ1448" s="46"/>
    </row>
    <row r="1449" spans="37:62">
      <c r="AK1449" s="46"/>
      <c r="AL1449" s="46"/>
      <c r="AM1449" s="46"/>
      <c r="AN1449" s="46"/>
      <c r="AO1449" s="46"/>
      <c r="AP1449" s="46"/>
      <c r="AQ1449" s="46"/>
      <c r="AR1449" s="46"/>
      <c r="AS1449" s="46"/>
      <c r="AT1449" s="46"/>
      <c r="AU1449" s="46"/>
      <c r="AV1449" s="46"/>
      <c r="AW1449" s="46"/>
      <c r="AX1449" s="46"/>
      <c r="AY1449" s="46"/>
      <c r="AZ1449" s="46"/>
      <c r="BA1449" s="46"/>
      <c r="BB1449" s="46"/>
      <c r="BC1449" s="46"/>
      <c r="BD1449" s="46"/>
      <c r="BE1449" s="46"/>
      <c r="BF1449" s="46"/>
      <c r="BG1449" s="46"/>
      <c r="BH1449" s="46"/>
      <c r="BI1449" s="46"/>
      <c r="BJ1449" s="46"/>
    </row>
    <row r="1450" spans="37:62">
      <c r="AK1450" s="46"/>
      <c r="AL1450" s="46"/>
      <c r="AM1450" s="46"/>
      <c r="AN1450" s="46"/>
      <c r="AO1450" s="46"/>
      <c r="AP1450" s="46"/>
      <c r="AQ1450" s="46"/>
      <c r="AR1450" s="46"/>
      <c r="AS1450" s="46"/>
      <c r="AT1450" s="46"/>
      <c r="AU1450" s="46"/>
      <c r="AV1450" s="46"/>
      <c r="AW1450" s="46"/>
      <c r="AX1450" s="46"/>
      <c r="AY1450" s="46"/>
      <c r="AZ1450" s="46"/>
      <c r="BA1450" s="46"/>
      <c r="BB1450" s="46"/>
      <c r="BC1450" s="46"/>
      <c r="BD1450" s="46"/>
      <c r="BE1450" s="46"/>
      <c r="BF1450" s="46"/>
      <c r="BG1450" s="46"/>
      <c r="BH1450" s="46"/>
      <c r="BI1450" s="46"/>
      <c r="BJ1450" s="46"/>
    </row>
    <row r="1451" spans="37:62">
      <c r="AK1451" s="46"/>
      <c r="AL1451" s="46"/>
      <c r="AM1451" s="46"/>
      <c r="AN1451" s="46"/>
      <c r="AO1451" s="46"/>
      <c r="AP1451" s="46"/>
      <c r="AQ1451" s="46"/>
      <c r="AR1451" s="46"/>
      <c r="AS1451" s="46"/>
      <c r="AT1451" s="46"/>
      <c r="AU1451" s="46"/>
      <c r="AV1451" s="46"/>
      <c r="AW1451" s="46"/>
      <c r="AX1451" s="46"/>
      <c r="AY1451" s="46"/>
      <c r="AZ1451" s="46"/>
      <c r="BA1451" s="46"/>
      <c r="BB1451" s="46"/>
      <c r="BC1451" s="46"/>
      <c r="BD1451" s="46"/>
      <c r="BE1451" s="46"/>
      <c r="BF1451" s="46"/>
      <c r="BG1451" s="46"/>
      <c r="BH1451" s="46"/>
      <c r="BI1451" s="46"/>
      <c r="BJ1451" s="46"/>
    </row>
    <row r="1452" spans="37:62">
      <c r="AK1452" s="46"/>
      <c r="AL1452" s="46"/>
      <c r="AM1452" s="46"/>
      <c r="AN1452" s="46"/>
      <c r="AO1452" s="46"/>
      <c r="AP1452" s="46"/>
      <c r="AQ1452" s="46"/>
      <c r="AR1452" s="46"/>
      <c r="AS1452" s="46"/>
      <c r="AT1452" s="46"/>
      <c r="AU1452" s="46"/>
      <c r="AV1452" s="46"/>
      <c r="AW1452" s="46"/>
      <c r="AX1452" s="46"/>
      <c r="AY1452" s="46"/>
      <c r="AZ1452" s="46"/>
      <c r="BA1452" s="46"/>
      <c r="BB1452" s="46"/>
      <c r="BC1452" s="46"/>
      <c r="BD1452" s="46"/>
      <c r="BE1452" s="46"/>
      <c r="BF1452" s="46"/>
      <c r="BG1452" s="46"/>
      <c r="BH1452" s="46"/>
      <c r="BI1452" s="46"/>
      <c r="BJ1452" s="46"/>
    </row>
    <row r="1453" spans="37:62">
      <c r="AK1453" s="46"/>
      <c r="AL1453" s="46"/>
      <c r="AM1453" s="46"/>
      <c r="AN1453" s="46"/>
      <c r="AO1453" s="46"/>
      <c r="AP1453" s="46"/>
      <c r="AQ1453" s="46"/>
      <c r="AR1453" s="46"/>
      <c r="AS1453" s="46"/>
      <c r="AT1453" s="46"/>
      <c r="AU1453" s="46"/>
      <c r="AV1453" s="46"/>
      <c r="AW1453" s="46"/>
      <c r="AX1453" s="46"/>
      <c r="AY1453" s="46"/>
      <c r="AZ1453" s="46"/>
      <c r="BA1453" s="46"/>
      <c r="BB1453" s="46"/>
      <c r="BC1453" s="46"/>
      <c r="BD1453" s="46"/>
      <c r="BE1453" s="46"/>
      <c r="BF1453" s="46"/>
      <c r="BG1453" s="46"/>
      <c r="BH1453" s="46"/>
      <c r="BI1453" s="46"/>
      <c r="BJ1453" s="46"/>
    </row>
    <row r="1454" spans="37:62">
      <c r="AK1454" s="46"/>
      <c r="AL1454" s="46"/>
      <c r="AM1454" s="46"/>
      <c r="AN1454" s="46"/>
      <c r="AO1454" s="46"/>
      <c r="AP1454" s="46"/>
      <c r="AQ1454" s="46"/>
      <c r="AR1454" s="46"/>
      <c r="AS1454" s="46"/>
      <c r="AT1454" s="46"/>
      <c r="AU1454" s="46"/>
      <c r="AV1454" s="46"/>
      <c r="AW1454" s="46"/>
      <c r="AX1454" s="46"/>
      <c r="AY1454" s="46"/>
      <c r="AZ1454" s="46"/>
      <c r="BA1454" s="46"/>
      <c r="BB1454" s="46"/>
      <c r="BC1454" s="46"/>
      <c r="BD1454" s="46"/>
      <c r="BE1454" s="46"/>
      <c r="BF1454" s="46"/>
      <c r="BG1454" s="46"/>
      <c r="BH1454" s="46"/>
      <c r="BI1454" s="46"/>
      <c r="BJ1454" s="46"/>
    </row>
    <row r="1455" spans="37:62">
      <c r="AK1455" s="46"/>
      <c r="AL1455" s="46"/>
      <c r="AM1455" s="46"/>
      <c r="AN1455" s="46"/>
      <c r="AO1455" s="46"/>
      <c r="AP1455" s="46"/>
      <c r="AQ1455" s="46"/>
      <c r="AR1455" s="46"/>
      <c r="AS1455" s="46"/>
      <c r="AT1455" s="46"/>
      <c r="AU1455" s="46"/>
      <c r="AV1455" s="46"/>
      <c r="AW1455" s="46"/>
      <c r="AX1455" s="46"/>
      <c r="AY1455" s="46"/>
      <c r="AZ1455" s="46"/>
      <c r="BA1455" s="46"/>
      <c r="BB1455" s="46"/>
      <c r="BC1455" s="46"/>
      <c r="BD1455" s="46"/>
      <c r="BE1455" s="46"/>
      <c r="BF1455" s="46"/>
      <c r="BG1455" s="46"/>
      <c r="BH1455" s="46"/>
      <c r="BI1455" s="46"/>
      <c r="BJ1455" s="46"/>
    </row>
    <row r="1456" spans="37:62">
      <c r="AK1456" s="46"/>
      <c r="AL1456" s="46"/>
      <c r="AM1456" s="46"/>
      <c r="AN1456" s="46"/>
      <c r="AO1456" s="46"/>
      <c r="AP1456" s="46"/>
      <c r="AQ1456" s="46"/>
      <c r="AR1456" s="46"/>
      <c r="AS1456" s="46"/>
      <c r="AT1456" s="46"/>
      <c r="AU1456" s="46"/>
      <c r="AV1456" s="46"/>
      <c r="AW1456" s="46"/>
      <c r="AX1456" s="46"/>
      <c r="AY1456" s="46"/>
      <c r="AZ1456" s="46"/>
      <c r="BA1456" s="46"/>
      <c r="BB1456" s="46"/>
      <c r="BC1456" s="46"/>
      <c r="BD1456" s="46"/>
      <c r="BE1456" s="46"/>
      <c r="BF1456" s="46"/>
      <c r="BG1456" s="46"/>
      <c r="BH1456" s="46"/>
      <c r="BI1456" s="46"/>
      <c r="BJ1456" s="46"/>
    </row>
    <row r="1457" spans="37:62">
      <c r="AK1457" s="46"/>
      <c r="AL1457" s="46"/>
      <c r="AM1457" s="46"/>
      <c r="AN1457" s="46"/>
      <c r="AO1457" s="46"/>
      <c r="AP1457" s="46"/>
      <c r="AQ1457" s="46"/>
      <c r="AR1457" s="46"/>
      <c r="AS1457" s="46"/>
      <c r="AT1457" s="46"/>
      <c r="AU1457" s="46"/>
      <c r="AV1457" s="46"/>
      <c r="AW1457" s="46"/>
      <c r="AX1457" s="46"/>
      <c r="AY1457" s="46"/>
      <c r="AZ1457" s="46"/>
      <c r="BA1457" s="46"/>
      <c r="BB1457" s="46"/>
      <c r="BC1457" s="46"/>
      <c r="BD1457" s="46"/>
      <c r="BE1457" s="46"/>
      <c r="BF1457" s="46"/>
      <c r="BG1457" s="46"/>
      <c r="BH1457" s="46"/>
      <c r="BI1457" s="46"/>
      <c r="BJ1457" s="46"/>
    </row>
    <row r="1458" spans="37:62">
      <c r="AK1458" s="46"/>
      <c r="AL1458" s="46"/>
      <c r="AM1458" s="46"/>
      <c r="AN1458" s="46"/>
      <c r="AO1458" s="46"/>
      <c r="AP1458" s="46"/>
      <c r="AQ1458" s="46"/>
      <c r="AR1458" s="46"/>
      <c r="AS1458" s="46"/>
      <c r="AT1458" s="46"/>
      <c r="AU1458" s="46"/>
      <c r="AV1458" s="46"/>
      <c r="AW1458" s="46"/>
      <c r="AX1458" s="46"/>
      <c r="AY1458" s="46"/>
      <c r="AZ1458" s="46"/>
      <c r="BA1458" s="46"/>
      <c r="BB1458" s="46"/>
      <c r="BC1458" s="46"/>
      <c r="BD1458" s="46"/>
      <c r="BE1458" s="46"/>
      <c r="BF1458" s="46"/>
      <c r="BG1458" s="46"/>
      <c r="BH1458" s="46"/>
      <c r="BI1458" s="46"/>
      <c r="BJ1458" s="46"/>
    </row>
    <row r="1459" spans="37:62">
      <c r="AK1459" s="46"/>
      <c r="AL1459" s="46"/>
      <c r="AM1459" s="46"/>
      <c r="AN1459" s="46"/>
      <c r="AO1459" s="46"/>
      <c r="AP1459" s="46"/>
      <c r="AQ1459" s="46"/>
      <c r="AR1459" s="46"/>
      <c r="AS1459" s="46"/>
      <c r="AT1459" s="46"/>
      <c r="AU1459" s="46"/>
      <c r="AV1459" s="46"/>
      <c r="AW1459" s="46"/>
      <c r="AX1459" s="46"/>
      <c r="AY1459" s="46"/>
      <c r="AZ1459" s="46"/>
      <c r="BA1459" s="46"/>
      <c r="BB1459" s="46"/>
      <c r="BC1459" s="46"/>
      <c r="BD1459" s="46"/>
      <c r="BE1459" s="46"/>
      <c r="BF1459" s="46"/>
      <c r="BG1459" s="46"/>
      <c r="BH1459" s="46"/>
      <c r="BI1459" s="46"/>
      <c r="BJ1459" s="46"/>
    </row>
    <row r="1460" spans="37:62">
      <c r="AK1460" s="46"/>
      <c r="AL1460" s="46"/>
      <c r="AM1460" s="46"/>
      <c r="AN1460" s="46"/>
      <c r="AO1460" s="46"/>
      <c r="AP1460" s="46"/>
      <c r="AQ1460" s="46"/>
      <c r="AR1460" s="46"/>
      <c r="AS1460" s="46"/>
      <c r="AT1460" s="46"/>
      <c r="AU1460" s="46"/>
      <c r="AV1460" s="46"/>
      <c r="AW1460" s="46"/>
      <c r="AX1460" s="46"/>
      <c r="AY1460" s="46"/>
      <c r="AZ1460" s="46"/>
      <c r="BA1460" s="46"/>
      <c r="BB1460" s="46"/>
      <c r="BC1460" s="46"/>
      <c r="BD1460" s="46"/>
      <c r="BE1460" s="46"/>
      <c r="BF1460" s="46"/>
      <c r="BG1460" s="46"/>
      <c r="BH1460" s="46"/>
      <c r="BI1460" s="46"/>
      <c r="BJ1460" s="46"/>
    </row>
    <row r="1461" spans="37:62">
      <c r="AK1461" s="46"/>
      <c r="AL1461" s="46"/>
      <c r="AM1461" s="46"/>
      <c r="AN1461" s="46"/>
      <c r="AO1461" s="46"/>
      <c r="AP1461" s="46"/>
      <c r="AQ1461" s="46"/>
      <c r="AR1461" s="46"/>
      <c r="AS1461" s="46"/>
      <c r="AT1461" s="46"/>
      <c r="AU1461" s="46"/>
      <c r="AV1461" s="46"/>
      <c r="AW1461" s="46"/>
      <c r="AX1461" s="46"/>
      <c r="AY1461" s="46"/>
      <c r="AZ1461" s="46"/>
      <c r="BA1461" s="46"/>
      <c r="BB1461" s="46"/>
      <c r="BC1461" s="46"/>
      <c r="BD1461" s="46"/>
      <c r="BE1461" s="46"/>
      <c r="BF1461" s="46"/>
      <c r="BG1461" s="46"/>
      <c r="BH1461" s="46"/>
      <c r="BI1461" s="46"/>
      <c r="BJ1461" s="46"/>
    </row>
    <row r="1462" spans="37:62">
      <c r="AK1462" s="46"/>
      <c r="AL1462" s="46"/>
      <c r="AM1462" s="46"/>
      <c r="AN1462" s="46"/>
      <c r="AO1462" s="46"/>
      <c r="AP1462" s="46"/>
      <c r="AQ1462" s="46"/>
      <c r="AR1462" s="46"/>
      <c r="AS1462" s="46"/>
      <c r="AT1462" s="46"/>
      <c r="AU1462" s="46"/>
      <c r="AV1462" s="46"/>
      <c r="AW1462" s="46"/>
      <c r="AX1462" s="46"/>
      <c r="AY1462" s="46"/>
      <c r="AZ1462" s="46"/>
      <c r="BA1462" s="46"/>
      <c r="BB1462" s="46"/>
      <c r="BC1462" s="46"/>
      <c r="BD1462" s="46"/>
      <c r="BE1462" s="46"/>
      <c r="BF1462" s="46"/>
      <c r="BG1462" s="46"/>
      <c r="BH1462" s="46"/>
      <c r="BI1462" s="46"/>
      <c r="BJ1462" s="46"/>
    </row>
    <row r="1463" spans="37:62">
      <c r="AK1463" s="46"/>
      <c r="AL1463" s="46"/>
      <c r="AM1463" s="46"/>
      <c r="AN1463" s="46"/>
      <c r="AO1463" s="46"/>
      <c r="AP1463" s="46"/>
      <c r="AQ1463" s="46"/>
      <c r="AR1463" s="46"/>
      <c r="AS1463" s="46"/>
      <c r="AT1463" s="46"/>
      <c r="AU1463" s="46"/>
      <c r="AV1463" s="46"/>
      <c r="AW1463" s="46"/>
      <c r="AX1463" s="46"/>
      <c r="AY1463" s="46"/>
      <c r="AZ1463" s="46"/>
      <c r="BA1463" s="46"/>
      <c r="BB1463" s="46"/>
      <c r="BC1463" s="46"/>
      <c r="BD1463" s="46"/>
      <c r="BE1463" s="46"/>
      <c r="BF1463" s="46"/>
      <c r="BG1463" s="46"/>
      <c r="BH1463" s="46"/>
      <c r="BI1463" s="46"/>
      <c r="BJ1463" s="46"/>
    </row>
    <row r="1464" spans="37:62">
      <c r="AK1464" s="46"/>
      <c r="AL1464" s="46"/>
      <c r="AM1464" s="46"/>
      <c r="AN1464" s="46"/>
      <c r="AO1464" s="46"/>
      <c r="AP1464" s="46"/>
      <c r="AQ1464" s="46"/>
      <c r="AR1464" s="46"/>
      <c r="AS1464" s="46"/>
      <c r="AT1464" s="46"/>
      <c r="AU1464" s="46"/>
      <c r="AV1464" s="46"/>
      <c r="AW1464" s="46"/>
      <c r="AX1464" s="46"/>
      <c r="AY1464" s="46"/>
      <c r="AZ1464" s="46"/>
      <c r="BA1464" s="46"/>
      <c r="BB1464" s="46"/>
      <c r="BC1464" s="46"/>
      <c r="BD1464" s="46"/>
      <c r="BE1464" s="46"/>
      <c r="BF1464" s="46"/>
      <c r="BG1464" s="46"/>
      <c r="BH1464" s="46"/>
      <c r="BI1464" s="46"/>
      <c r="BJ1464" s="46"/>
    </row>
    <row r="1465" spans="37:62">
      <c r="AK1465" s="46"/>
      <c r="AL1465" s="46"/>
      <c r="AM1465" s="46"/>
      <c r="AN1465" s="46"/>
      <c r="AO1465" s="46"/>
      <c r="AP1465" s="46"/>
      <c r="AQ1465" s="46"/>
      <c r="AR1465" s="46"/>
      <c r="AS1465" s="46"/>
      <c r="AT1465" s="46"/>
      <c r="AU1465" s="46"/>
      <c r="AV1465" s="46"/>
      <c r="AW1465" s="46"/>
      <c r="AX1465" s="46"/>
      <c r="AY1465" s="46"/>
      <c r="AZ1465" s="46"/>
      <c r="BA1465" s="46"/>
      <c r="BB1465" s="46"/>
      <c r="BC1465" s="46"/>
      <c r="BD1465" s="46"/>
      <c r="BE1465" s="46"/>
      <c r="BF1465" s="46"/>
      <c r="BG1465" s="46"/>
      <c r="BH1465" s="46"/>
      <c r="BI1465" s="46"/>
      <c r="BJ1465" s="46"/>
    </row>
    <row r="1466" spans="37:62">
      <c r="AK1466" s="46"/>
      <c r="AL1466" s="46"/>
      <c r="AM1466" s="46"/>
      <c r="AN1466" s="46"/>
      <c r="AO1466" s="46"/>
      <c r="AP1466" s="46"/>
      <c r="AQ1466" s="46"/>
      <c r="AR1466" s="46"/>
      <c r="AS1466" s="46"/>
      <c r="AT1466" s="46"/>
      <c r="AU1466" s="46"/>
      <c r="AV1466" s="46"/>
      <c r="AW1466" s="46"/>
      <c r="AX1466" s="46"/>
      <c r="AY1466" s="46"/>
      <c r="AZ1466" s="46"/>
      <c r="BA1466" s="46"/>
      <c r="BB1466" s="46"/>
      <c r="BC1466" s="46"/>
      <c r="BD1466" s="46"/>
      <c r="BE1466" s="46"/>
      <c r="BF1466" s="46"/>
      <c r="BG1466" s="46"/>
      <c r="BH1466" s="46"/>
      <c r="BI1466" s="46"/>
      <c r="BJ1466" s="46"/>
    </row>
    <row r="1467" spans="37:62">
      <c r="AK1467" s="46"/>
      <c r="AL1467" s="46"/>
      <c r="AM1467" s="46"/>
      <c r="AN1467" s="46"/>
      <c r="AO1467" s="46"/>
      <c r="AP1467" s="46"/>
      <c r="AQ1467" s="46"/>
      <c r="AR1467" s="46"/>
      <c r="AS1467" s="46"/>
      <c r="AT1467" s="46"/>
      <c r="AU1467" s="46"/>
      <c r="AV1467" s="46"/>
      <c r="AW1467" s="46"/>
      <c r="AX1467" s="46"/>
      <c r="AY1467" s="46"/>
      <c r="AZ1467" s="46"/>
      <c r="BA1467" s="46"/>
      <c r="BB1467" s="46"/>
      <c r="BC1467" s="46"/>
      <c r="BD1467" s="46"/>
      <c r="BE1467" s="46"/>
      <c r="BF1467" s="46"/>
      <c r="BG1467" s="46"/>
      <c r="BH1467" s="46"/>
      <c r="BI1467" s="46"/>
      <c r="BJ1467" s="46"/>
    </row>
    <row r="1468" spans="37:62">
      <c r="AK1468" s="46"/>
      <c r="AL1468" s="46"/>
      <c r="AM1468" s="46"/>
      <c r="AN1468" s="46"/>
      <c r="AO1468" s="46"/>
      <c r="AP1468" s="46"/>
      <c r="AQ1468" s="46"/>
      <c r="AR1468" s="46"/>
      <c r="AS1468" s="46"/>
      <c r="AT1468" s="46"/>
      <c r="AU1468" s="46"/>
      <c r="AV1468" s="46"/>
      <c r="AW1468" s="46"/>
      <c r="AX1468" s="46"/>
      <c r="AY1468" s="46"/>
      <c r="AZ1468" s="46"/>
      <c r="BA1468" s="46"/>
      <c r="BB1468" s="46"/>
      <c r="BC1468" s="46"/>
      <c r="BD1468" s="46"/>
      <c r="BE1468" s="46"/>
      <c r="BF1468" s="46"/>
      <c r="BG1468" s="46"/>
      <c r="BH1468" s="46"/>
      <c r="BI1468" s="46"/>
      <c r="BJ1468" s="46"/>
    </row>
    <row r="1469" spans="37:62">
      <c r="AK1469" s="46"/>
      <c r="AL1469" s="46"/>
      <c r="AM1469" s="46"/>
      <c r="AN1469" s="46"/>
      <c r="AO1469" s="46"/>
      <c r="AP1469" s="46"/>
      <c r="AQ1469" s="46"/>
      <c r="AR1469" s="46"/>
      <c r="AS1469" s="46"/>
      <c r="AT1469" s="46"/>
      <c r="AU1469" s="46"/>
      <c r="AV1469" s="46"/>
      <c r="AW1469" s="46"/>
      <c r="AX1469" s="46"/>
      <c r="AY1469" s="46"/>
      <c r="AZ1469" s="46"/>
      <c r="BA1469" s="46"/>
      <c r="BB1469" s="46"/>
      <c r="BC1469" s="46"/>
      <c r="BD1469" s="46"/>
      <c r="BE1469" s="46"/>
      <c r="BF1469" s="46"/>
      <c r="BG1469" s="46"/>
      <c r="BH1469" s="46"/>
      <c r="BI1469" s="46"/>
      <c r="BJ1469" s="46"/>
    </row>
    <row r="1470" spans="37:62">
      <c r="AK1470" s="46"/>
      <c r="AL1470" s="46"/>
      <c r="AM1470" s="46"/>
      <c r="AN1470" s="46"/>
      <c r="AO1470" s="46"/>
      <c r="AP1470" s="46"/>
      <c r="AQ1470" s="46"/>
      <c r="AR1470" s="46"/>
      <c r="AS1470" s="46"/>
      <c r="AT1470" s="46"/>
      <c r="AU1470" s="46"/>
      <c r="AV1470" s="46"/>
      <c r="AW1470" s="46"/>
      <c r="AX1470" s="46"/>
      <c r="AY1470" s="46"/>
      <c r="AZ1470" s="46"/>
      <c r="BA1470" s="46"/>
      <c r="BB1470" s="46"/>
      <c r="BC1470" s="46"/>
      <c r="BD1470" s="46"/>
      <c r="BE1470" s="46"/>
      <c r="BF1470" s="46"/>
      <c r="BG1470" s="46"/>
      <c r="BH1470" s="46"/>
      <c r="BI1470" s="46"/>
      <c r="BJ1470" s="46"/>
    </row>
    <row r="1471" spans="37:62">
      <c r="AK1471" s="46"/>
      <c r="AL1471" s="46"/>
      <c r="AM1471" s="46"/>
      <c r="AN1471" s="46"/>
      <c r="AO1471" s="46"/>
      <c r="AP1471" s="46"/>
      <c r="AQ1471" s="46"/>
      <c r="AR1471" s="46"/>
      <c r="AS1471" s="46"/>
      <c r="AT1471" s="46"/>
      <c r="AU1471" s="46"/>
      <c r="AV1471" s="46"/>
      <c r="AW1471" s="46"/>
      <c r="AX1471" s="46"/>
      <c r="AY1471" s="46"/>
      <c r="AZ1471" s="46"/>
      <c r="BA1471" s="46"/>
      <c r="BB1471" s="46"/>
      <c r="BC1471" s="46"/>
      <c r="BD1471" s="46"/>
      <c r="BE1471" s="46"/>
      <c r="BF1471" s="46"/>
      <c r="BG1471" s="46"/>
      <c r="BH1471" s="46"/>
      <c r="BI1471" s="46"/>
      <c r="BJ1471" s="46"/>
    </row>
    <row r="1472" spans="37:62">
      <c r="AK1472" s="46"/>
      <c r="AL1472" s="46"/>
      <c r="AM1472" s="46"/>
      <c r="AN1472" s="46"/>
      <c r="AO1472" s="46"/>
      <c r="AP1472" s="46"/>
      <c r="AQ1472" s="46"/>
      <c r="AR1472" s="46"/>
      <c r="AS1472" s="46"/>
      <c r="AT1472" s="46"/>
      <c r="AU1472" s="46"/>
      <c r="AV1472" s="46"/>
      <c r="AW1472" s="46"/>
      <c r="AX1472" s="46"/>
      <c r="AY1472" s="46"/>
      <c r="AZ1472" s="46"/>
      <c r="BA1472" s="46"/>
      <c r="BB1472" s="46"/>
      <c r="BC1472" s="46"/>
      <c r="BD1472" s="46"/>
      <c r="BE1472" s="46"/>
      <c r="BF1472" s="46"/>
      <c r="BG1472" s="46"/>
      <c r="BH1472" s="46"/>
      <c r="BI1472" s="46"/>
      <c r="BJ1472" s="46"/>
    </row>
    <row r="1473" spans="37:62">
      <c r="AK1473" s="46"/>
      <c r="AL1473" s="46"/>
      <c r="AM1473" s="46"/>
      <c r="AN1473" s="46"/>
      <c r="AO1473" s="46"/>
      <c r="AP1473" s="46"/>
      <c r="AQ1473" s="46"/>
      <c r="AR1473" s="46"/>
      <c r="AS1473" s="46"/>
      <c r="AT1473" s="46"/>
      <c r="AU1473" s="46"/>
      <c r="AV1473" s="46"/>
      <c r="AW1473" s="46"/>
      <c r="AX1473" s="46"/>
      <c r="AY1473" s="46"/>
      <c r="AZ1473" s="46"/>
      <c r="BA1473" s="46"/>
      <c r="BB1473" s="46"/>
      <c r="BC1473" s="46"/>
      <c r="BD1473" s="46"/>
      <c r="BE1473" s="46"/>
      <c r="BF1473" s="46"/>
      <c r="BG1473" s="46"/>
      <c r="BH1473" s="46"/>
      <c r="BI1473" s="46"/>
      <c r="BJ1473" s="46"/>
    </row>
    <row r="1474" spans="37:62">
      <c r="AK1474" s="46"/>
      <c r="AL1474" s="46"/>
      <c r="AM1474" s="46"/>
      <c r="AN1474" s="46"/>
      <c r="AO1474" s="46"/>
      <c r="AP1474" s="46"/>
      <c r="AQ1474" s="46"/>
      <c r="AR1474" s="46"/>
      <c r="AS1474" s="46"/>
      <c r="AT1474" s="46"/>
      <c r="AU1474" s="46"/>
      <c r="AV1474" s="46"/>
      <c r="AW1474" s="46"/>
      <c r="AX1474" s="46"/>
      <c r="AY1474" s="46"/>
      <c r="AZ1474" s="46"/>
      <c r="BA1474" s="46"/>
      <c r="BB1474" s="46"/>
      <c r="BC1474" s="46"/>
      <c r="BD1474" s="46"/>
      <c r="BE1474" s="46"/>
      <c r="BF1474" s="46"/>
      <c r="BG1474" s="46"/>
      <c r="BH1474" s="46"/>
      <c r="BI1474" s="46"/>
      <c r="BJ1474" s="46"/>
    </row>
    <row r="1475" spans="37:62">
      <c r="AK1475" s="46"/>
      <c r="AL1475" s="46"/>
      <c r="AM1475" s="46"/>
      <c r="AN1475" s="46"/>
      <c r="AO1475" s="46"/>
      <c r="AP1475" s="46"/>
      <c r="AQ1475" s="46"/>
      <c r="AR1475" s="46"/>
      <c r="AS1475" s="46"/>
      <c r="AT1475" s="46"/>
      <c r="AU1475" s="46"/>
      <c r="AV1475" s="46"/>
      <c r="AW1475" s="46"/>
      <c r="AX1475" s="46"/>
      <c r="AY1475" s="46"/>
      <c r="AZ1475" s="46"/>
      <c r="BA1475" s="46"/>
      <c r="BB1475" s="46"/>
      <c r="BC1475" s="46"/>
      <c r="BD1475" s="46"/>
      <c r="BE1475" s="46"/>
      <c r="BF1475" s="46"/>
      <c r="BG1475" s="46"/>
      <c r="BH1475" s="46"/>
      <c r="BI1475" s="46"/>
      <c r="BJ1475" s="46"/>
    </row>
    <row r="1476" spans="37:62">
      <c r="AK1476" s="46"/>
      <c r="AL1476" s="46"/>
      <c r="AM1476" s="46"/>
      <c r="AN1476" s="46"/>
      <c r="AO1476" s="46"/>
      <c r="AP1476" s="46"/>
      <c r="AQ1476" s="46"/>
      <c r="AR1476" s="46"/>
      <c r="AS1476" s="46"/>
      <c r="AT1476" s="46"/>
      <c r="AU1476" s="46"/>
      <c r="AV1476" s="46"/>
      <c r="AW1476" s="46"/>
      <c r="AX1476" s="46"/>
      <c r="AY1476" s="46"/>
      <c r="AZ1476" s="46"/>
      <c r="BA1476" s="46"/>
      <c r="BB1476" s="46"/>
      <c r="BC1476" s="46"/>
      <c r="BD1476" s="46"/>
      <c r="BE1476" s="46"/>
      <c r="BF1476" s="46"/>
      <c r="BG1476" s="46"/>
      <c r="BH1476" s="46"/>
      <c r="BI1476" s="46"/>
      <c r="BJ1476" s="46"/>
    </row>
    <row r="1477" spans="37:62">
      <c r="AK1477" s="46"/>
      <c r="AL1477" s="46"/>
      <c r="AM1477" s="46"/>
      <c r="AN1477" s="46"/>
      <c r="AO1477" s="46"/>
      <c r="AP1477" s="46"/>
      <c r="AQ1477" s="46"/>
      <c r="AR1477" s="46"/>
      <c r="AS1477" s="46"/>
      <c r="AT1477" s="46"/>
      <c r="AU1477" s="46"/>
      <c r="AV1477" s="46"/>
      <c r="AW1477" s="46"/>
      <c r="AX1477" s="46"/>
      <c r="AY1477" s="46"/>
      <c r="AZ1477" s="46"/>
      <c r="BA1477" s="46"/>
      <c r="BB1477" s="46"/>
      <c r="BC1477" s="46"/>
      <c r="BD1477" s="46"/>
      <c r="BE1477" s="46"/>
      <c r="BF1477" s="46"/>
      <c r="BG1477" s="46"/>
      <c r="BH1477" s="46"/>
      <c r="BI1477" s="46"/>
      <c r="BJ1477" s="46"/>
    </row>
    <row r="1478" spans="37:62">
      <c r="AK1478" s="46"/>
      <c r="AL1478" s="46"/>
      <c r="AM1478" s="46"/>
      <c r="AN1478" s="46"/>
      <c r="AO1478" s="46"/>
      <c r="AP1478" s="46"/>
      <c r="AQ1478" s="46"/>
      <c r="AR1478" s="46"/>
      <c r="AS1478" s="46"/>
      <c r="AT1478" s="46"/>
      <c r="AU1478" s="46"/>
      <c r="AV1478" s="46"/>
      <c r="AW1478" s="46"/>
      <c r="AX1478" s="46"/>
      <c r="AY1478" s="46"/>
      <c r="AZ1478" s="46"/>
      <c r="BA1478" s="46"/>
      <c r="BB1478" s="46"/>
      <c r="BC1478" s="46"/>
      <c r="BD1478" s="46"/>
      <c r="BE1478" s="46"/>
      <c r="BF1478" s="46"/>
      <c r="BG1478" s="46"/>
      <c r="BH1478" s="46"/>
      <c r="BI1478" s="46"/>
      <c r="BJ1478" s="46"/>
    </row>
    <row r="1479" spans="37:62">
      <c r="AK1479" s="46"/>
      <c r="AL1479" s="46"/>
      <c r="AM1479" s="46"/>
      <c r="AN1479" s="46"/>
      <c r="AO1479" s="46"/>
      <c r="AP1479" s="46"/>
      <c r="AQ1479" s="46"/>
      <c r="AR1479" s="46"/>
      <c r="AS1479" s="46"/>
      <c r="AT1479" s="46"/>
      <c r="AU1479" s="46"/>
      <c r="AV1479" s="46"/>
      <c r="AW1479" s="46"/>
      <c r="AX1479" s="46"/>
      <c r="AY1479" s="46"/>
      <c r="AZ1479" s="46"/>
      <c r="BA1479" s="46"/>
      <c r="BB1479" s="46"/>
      <c r="BC1479" s="46"/>
      <c r="BD1479" s="46"/>
      <c r="BE1479" s="46"/>
      <c r="BF1479" s="46"/>
      <c r="BG1479" s="46"/>
      <c r="BH1479" s="46"/>
      <c r="BI1479" s="46"/>
      <c r="BJ1479" s="46"/>
    </row>
    <row r="1480" spans="37:62">
      <c r="AK1480" s="46"/>
      <c r="AL1480" s="46"/>
      <c r="AM1480" s="46"/>
      <c r="AN1480" s="46"/>
      <c r="AO1480" s="46"/>
      <c r="AP1480" s="46"/>
      <c r="AQ1480" s="46"/>
      <c r="AR1480" s="46"/>
      <c r="AS1480" s="46"/>
      <c r="AT1480" s="46"/>
      <c r="AU1480" s="46"/>
      <c r="AV1480" s="46"/>
      <c r="AW1480" s="46"/>
      <c r="AX1480" s="46"/>
      <c r="AY1480" s="46"/>
      <c r="AZ1480" s="46"/>
      <c r="BA1480" s="46"/>
      <c r="BB1480" s="46"/>
      <c r="BC1480" s="46"/>
      <c r="BD1480" s="46"/>
      <c r="BE1480" s="46"/>
      <c r="BF1480" s="46"/>
      <c r="BG1480" s="46"/>
      <c r="BH1480" s="46"/>
      <c r="BI1480" s="46"/>
      <c r="BJ1480" s="46"/>
    </row>
    <row r="1481" spans="37:62">
      <c r="AK1481" s="46"/>
      <c r="AL1481" s="46"/>
      <c r="AM1481" s="46"/>
      <c r="AN1481" s="46"/>
      <c r="AO1481" s="46"/>
      <c r="AP1481" s="46"/>
      <c r="AQ1481" s="46"/>
      <c r="AR1481" s="46"/>
      <c r="AS1481" s="46"/>
      <c r="AT1481" s="46"/>
      <c r="AU1481" s="46"/>
      <c r="AV1481" s="46"/>
      <c r="AW1481" s="46"/>
      <c r="AX1481" s="46"/>
      <c r="AY1481" s="46"/>
      <c r="AZ1481" s="46"/>
      <c r="BA1481" s="46"/>
      <c r="BB1481" s="46"/>
      <c r="BC1481" s="46"/>
      <c r="BD1481" s="46"/>
      <c r="BE1481" s="46"/>
      <c r="BF1481" s="46"/>
      <c r="BG1481" s="46"/>
      <c r="BH1481" s="46"/>
      <c r="BI1481" s="46"/>
      <c r="BJ1481" s="46"/>
    </row>
    <row r="1482" spans="37:62">
      <c r="AK1482" s="46"/>
      <c r="AL1482" s="46"/>
      <c r="AM1482" s="46"/>
      <c r="AN1482" s="46"/>
      <c r="AO1482" s="46"/>
      <c r="AP1482" s="46"/>
      <c r="AQ1482" s="46"/>
      <c r="AR1482" s="46"/>
      <c r="AS1482" s="46"/>
      <c r="AT1482" s="46"/>
      <c r="AU1482" s="46"/>
      <c r="AV1482" s="46"/>
      <c r="AW1482" s="46"/>
      <c r="AX1482" s="46"/>
      <c r="AY1482" s="46"/>
      <c r="AZ1482" s="46"/>
      <c r="BA1482" s="46"/>
      <c r="BB1482" s="46"/>
      <c r="BC1482" s="46"/>
      <c r="BD1482" s="46"/>
      <c r="BE1482" s="46"/>
      <c r="BF1482" s="46"/>
      <c r="BG1482" s="46"/>
      <c r="BH1482" s="46"/>
      <c r="BI1482" s="46"/>
      <c r="BJ1482" s="46"/>
    </row>
    <row r="1483" spans="37:62">
      <c r="AK1483" s="46"/>
      <c r="AL1483" s="46"/>
      <c r="AM1483" s="46"/>
      <c r="AN1483" s="46"/>
      <c r="AO1483" s="46"/>
      <c r="AP1483" s="46"/>
      <c r="AQ1483" s="46"/>
      <c r="AR1483" s="46"/>
      <c r="AS1483" s="46"/>
      <c r="AT1483" s="46"/>
      <c r="AU1483" s="46"/>
      <c r="AV1483" s="46"/>
      <c r="AW1483" s="46"/>
      <c r="AX1483" s="46"/>
      <c r="AY1483" s="46"/>
      <c r="AZ1483" s="46"/>
      <c r="BA1483" s="46"/>
      <c r="BB1483" s="46"/>
      <c r="BC1483" s="46"/>
      <c r="BD1483" s="46"/>
      <c r="BE1483" s="46"/>
      <c r="BF1483" s="46"/>
      <c r="BG1483" s="46"/>
      <c r="BH1483" s="46"/>
      <c r="BI1483" s="46"/>
      <c r="BJ1483" s="46"/>
    </row>
    <row r="1484" spans="37:62">
      <c r="AK1484" s="46"/>
      <c r="AL1484" s="46"/>
      <c r="AM1484" s="46"/>
      <c r="AN1484" s="46"/>
      <c r="AO1484" s="46"/>
      <c r="AP1484" s="46"/>
      <c r="AQ1484" s="46"/>
      <c r="AR1484" s="46"/>
      <c r="AS1484" s="46"/>
      <c r="AT1484" s="46"/>
      <c r="AU1484" s="46"/>
      <c r="AV1484" s="46"/>
      <c r="AW1484" s="46"/>
      <c r="AX1484" s="46"/>
      <c r="AY1484" s="46"/>
      <c r="AZ1484" s="46"/>
      <c r="BA1484" s="46"/>
      <c r="BB1484" s="46"/>
      <c r="BC1484" s="46"/>
      <c r="BD1484" s="46"/>
      <c r="BE1484" s="46"/>
      <c r="BF1484" s="46"/>
      <c r="BG1484" s="46"/>
      <c r="BH1484" s="46"/>
      <c r="BI1484" s="46"/>
      <c r="BJ1484" s="46"/>
    </row>
    <row r="1485" spans="37:62">
      <c r="AK1485" s="46"/>
      <c r="AL1485" s="46"/>
      <c r="AM1485" s="46"/>
      <c r="AN1485" s="46"/>
      <c r="AO1485" s="46"/>
      <c r="AP1485" s="46"/>
      <c r="AQ1485" s="46"/>
      <c r="AR1485" s="46"/>
      <c r="AS1485" s="46"/>
      <c r="AT1485" s="46"/>
      <c r="AU1485" s="46"/>
      <c r="AV1485" s="46"/>
      <c r="AW1485" s="46"/>
      <c r="AX1485" s="46"/>
      <c r="AY1485" s="46"/>
      <c r="AZ1485" s="46"/>
      <c r="BA1485" s="46"/>
      <c r="BB1485" s="46"/>
      <c r="BC1485" s="46"/>
      <c r="BD1485" s="46"/>
      <c r="BE1485" s="46"/>
      <c r="BF1485" s="46"/>
      <c r="BG1485" s="46"/>
      <c r="BH1485" s="46"/>
      <c r="BI1485" s="46"/>
      <c r="BJ1485" s="46"/>
    </row>
    <row r="1486" spans="37:62">
      <c r="AK1486" s="46"/>
      <c r="AL1486" s="46"/>
      <c r="AM1486" s="46"/>
      <c r="AN1486" s="46"/>
      <c r="AO1486" s="46"/>
      <c r="AP1486" s="46"/>
      <c r="AQ1486" s="46"/>
      <c r="AR1486" s="46"/>
      <c r="AS1486" s="46"/>
      <c r="AT1486" s="46"/>
      <c r="AU1486" s="46"/>
      <c r="AV1486" s="46"/>
      <c r="AW1486" s="46"/>
      <c r="AX1486" s="46"/>
      <c r="AY1486" s="46"/>
      <c r="AZ1486" s="46"/>
      <c r="BA1486" s="46"/>
      <c r="BB1486" s="46"/>
      <c r="BC1486" s="46"/>
      <c r="BD1486" s="46"/>
      <c r="BE1486" s="46"/>
      <c r="BF1486" s="46"/>
      <c r="BG1486" s="46"/>
      <c r="BH1486" s="46"/>
      <c r="BI1486" s="46"/>
      <c r="BJ1486" s="46"/>
    </row>
    <row r="1487" spans="37:62">
      <c r="AK1487" s="46"/>
      <c r="AL1487" s="46"/>
      <c r="AM1487" s="46"/>
      <c r="AN1487" s="46"/>
      <c r="AO1487" s="46"/>
      <c r="AP1487" s="46"/>
      <c r="AQ1487" s="46"/>
      <c r="AR1487" s="46"/>
      <c r="AS1487" s="46"/>
      <c r="AT1487" s="46"/>
      <c r="AU1487" s="46"/>
      <c r="AV1487" s="46"/>
      <c r="AW1487" s="46"/>
      <c r="AX1487" s="46"/>
      <c r="AY1487" s="46"/>
      <c r="AZ1487" s="46"/>
      <c r="BA1487" s="46"/>
      <c r="BB1487" s="46"/>
      <c r="BC1487" s="46"/>
      <c r="BD1487" s="46"/>
      <c r="BE1487" s="46"/>
      <c r="BF1487" s="46"/>
      <c r="BG1487" s="46"/>
      <c r="BH1487" s="46"/>
      <c r="BI1487" s="46"/>
      <c r="BJ1487" s="46"/>
    </row>
    <row r="1488" spans="37:62">
      <c r="AK1488" s="46"/>
      <c r="AL1488" s="46"/>
      <c r="AM1488" s="46"/>
      <c r="AN1488" s="46"/>
      <c r="AO1488" s="46"/>
      <c r="AP1488" s="46"/>
      <c r="AQ1488" s="46"/>
      <c r="AR1488" s="46"/>
      <c r="AS1488" s="46"/>
      <c r="AT1488" s="46"/>
      <c r="AU1488" s="46"/>
      <c r="AV1488" s="46"/>
      <c r="AW1488" s="46"/>
      <c r="AX1488" s="46"/>
      <c r="AY1488" s="46"/>
      <c r="AZ1488" s="46"/>
      <c r="BA1488" s="46"/>
      <c r="BB1488" s="46"/>
      <c r="BC1488" s="46"/>
      <c r="BD1488" s="46"/>
      <c r="BE1488" s="46"/>
      <c r="BF1488" s="46"/>
      <c r="BG1488" s="46"/>
      <c r="BH1488" s="46"/>
      <c r="BI1488" s="46"/>
      <c r="BJ1488" s="46"/>
    </row>
    <row r="1489" spans="37:62">
      <c r="AK1489" s="46"/>
      <c r="AL1489" s="46"/>
      <c r="AM1489" s="46"/>
      <c r="AN1489" s="46"/>
      <c r="AO1489" s="46"/>
      <c r="AP1489" s="46"/>
      <c r="AQ1489" s="46"/>
      <c r="AR1489" s="46"/>
      <c r="AS1489" s="46"/>
      <c r="AT1489" s="46"/>
      <c r="AU1489" s="46"/>
      <c r="AV1489" s="46"/>
      <c r="AW1489" s="46"/>
      <c r="AX1489" s="46"/>
      <c r="AY1489" s="46"/>
      <c r="AZ1489" s="46"/>
      <c r="BA1489" s="46"/>
      <c r="BB1489" s="46"/>
      <c r="BC1489" s="46"/>
      <c r="BD1489" s="46"/>
      <c r="BE1489" s="46"/>
      <c r="BF1489" s="46"/>
      <c r="BG1489" s="46"/>
      <c r="BH1489" s="46"/>
      <c r="BI1489" s="46"/>
      <c r="BJ1489" s="46"/>
    </row>
    <row r="1490" spans="37:62">
      <c r="AK1490" s="46"/>
      <c r="AL1490" s="46"/>
      <c r="AM1490" s="46"/>
      <c r="AN1490" s="46"/>
      <c r="AO1490" s="46"/>
      <c r="AP1490" s="46"/>
      <c r="AQ1490" s="46"/>
      <c r="AR1490" s="46"/>
      <c r="AS1490" s="46"/>
      <c r="AT1490" s="46"/>
      <c r="AU1490" s="46"/>
      <c r="AV1490" s="46"/>
      <c r="AW1490" s="46"/>
      <c r="AX1490" s="46"/>
      <c r="AY1490" s="46"/>
      <c r="AZ1490" s="46"/>
      <c r="BA1490" s="46"/>
      <c r="BB1490" s="46"/>
      <c r="BC1490" s="46"/>
      <c r="BD1490" s="46"/>
      <c r="BE1490" s="46"/>
      <c r="BF1490" s="46"/>
      <c r="BG1490" s="46"/>
      <c r="BH1490" s="46"/>
      <c r="BI1490" s="46"/>
      <c r="BJ1490" s="46"/>
    </row>
    <row r="1491" spans="37:62">
      <c r="AK1491" s="46"/>
      <c r="AL1491" s="46"/>
      <c r="AM1491" s="46"/>
      <c r="AN1491" s="46"/>
      <c r="AO1491" s="46"/>
      <c r="AP1491" s="46"/>
      <c r="AQ1491" s="46"/>
      <c r="AR1491" s="46"/>
      <c r="AS1491" s="46"/>
      <c r="AT1491" s="46"/>
      <c r="AU1491" s="46"/>
      <c r="AV1491" s="46"/>
      <c r="AW1491" s="46"/>
      <c r="AX1491" s="46"/>
      <c r="AY1491" s="46"/>
      <c r="AZ1491" s="46"/>
      <c r="BA1491" s="46"/>
      <c r="BB1491" s="46"/>
      <c r="BC1491" s="46"/>
      <c r="BD1491" s="46"/>
      <c r="BE1491" s="46"/>
      <c r="BF1491" s="46"/>
      <c r="BG1491" s="46"/>
      <c r="BH1491" s="46"/>
      <c r="BI1491" s="46"/>
      <c r="BJ1491" s="46"/>
    </row>
    <row r="1492" spans="37:62">
      <c r="AK1492" s="46"/>
      <c r="AL1492" s="46"/>
      <c r="AM1492" s="46"/>
      <c r="AN1492" s="46"/>
      <c r="AO1492" s="46"/>
      <c r="AP1492" s="46"/>
      <c r="AQ1492" s="46"/>
      <c r="AR1492" s="46"/>
      <c r="AS1492" s="46"/>
      <c r="AT1492" s="46"/>
      <c r="AU1492" s="46"/>
      <c r="AV1492" s="46"/>
      <c r="AW1492" s="46"/>
      <c r="AX1492" s="46"/>
      <c r="AY1492" s="46"/>
      <c r="AZ1492" s="46"/>
      <c r="BA1492" s="46"/>
      <c r="BB1492" s="46"/>
      <c r="BC1492" s="46"/>
      <c r="BD1492" s="46"/>
      <c r="BE1492" s="46"/>
      <c r="BF1492" s="46"/>
      <c r="BG1492" s="46"/>
      <c r="BH1492" s="46"/>
      <c r="BI1492" s="46"/>
      <c r="BJ1492" s="46"/>
    </row>
    <row r="1493" spans="37:62">
      <c r="AK1493" s="46"/>
      <c r="AL1493" s="46"/>
      <c r="AM1493" s="46"/>
      <c r="AN1493" s="46"/>
      <c r="AO1493" s="46"/>
      <c r="AP1493" s="46"/>
      <c r="AQ1493" s="46"/>
      <c r="AR1493" s="46"/>
      <c r="AS1493" s="46"/>
      <c r="AT1493" s="46"/>
      <c r="AU1493" s="46"/>
      <c r="AV1493" s="46"/>
      <c r="AW1493" s="46"/>
      <c r="AX1493" s="46"/>
      <c r="AY1493" s="46"/>
      <c r="AZ1493" s="46"/>
      <c r="BA1493" s="46"/>
      <c r="BB1493" s="46"/>
      <c r="BC1493" s="46"/>
      <c r="BD1493" s="46"/>
      <c r="BE1493" s="46"/>
      <c r="BF1493" s="46"/>
      <c r="BG1493" s="46"/>
      <c r="BH1493" s="46"/>
      <c r="BI1493" s="46"/>
      <c r="BJ1493" s="46"/>
    </row>
    <row r="1494" spans="37:62">
      <c r="AK1494" s="46"/>
      <c r="AL1494" s="46"/>
      <c r="AM1494" s="46"/>
      <c r="AN1494" s="46"/>
      <c r="AO1494" s="46"/>
      <c r="AP1494" s="46"/>
      <c r="AQ1494" s="46"/>
      <c r="AR1494" s="46"/>
      <c r="AS1494" s="46"/>
      <c r="AT1494" s="46"/>
      <c r="AU1494" s="46"/>
      <c r="AV1494" s="46"/>
      <c r="AW1494" s="46"/>
      <c r="AX1494" s="46"/>
      <c r="AY1494" s="46"/>
      <c r="AZ1494" s="46"/>
      <c r="BA1494" s="46"/>
      <c r="BB1494" s="46"/>
      <c r="BC1494" s="46"/>
      <c r="BD1494" s="46"/>
      <c r="BE1494" s="46"/>
      <c r="BF1494" s="46"/>
      <c r="BG1494" s="46"/>
      <c r="BH1494" s="46"/>
      <c r="BI1494" s="46"/>
      <c r="BJ1494" s="46"/>
    </row>
    <row r="1495" spans="37:62">
      <c r="AK1495" s="46"/>
      <c r="AL1495" s="46"/>
      <c r="AM1495" s="46"/>
      <c r="AN1495" s="46"/>
      <c r="AO1495" s="46"/>
      <c r="AP1495" s="46"/>
      <c r="AQ1495" s="46"/>
      <c r="AR1495" s="46"/>
      <c r="AS1495" s="46"/>
      <c r="AT1495" s="46"/>
      <c r="AU1495" s="46"/>
      <c r="AV1495" s="46"/>
      <c r="AW1495" s="46"/>
      <c r="AX1495" s="46"/>
      <c r="AY1495" s="46"/>
      <c r="AZ1495" s="46"/>
      <c r="BA1495" s="46"/>
      <c r="BB1495" s="46"/>
      <c r="BC1495" s="46"/>
      <c r="BD1495" s="46"/>
      <c r="BE1495" s="46"/>
      <c r="BF1495" s="46"/>
      <c r="BG1495" s="46"/>
      <c r="BH1495" s="46"/>
      <c r="BI1495" s="46"/>
      <c r="BJ1495" s="46"/>
    </row>
    <row r="1496" spans="37:62">
      <c r="AK1496" s="46"/>
      <c r="AL1496" s="46"/>
      <c r="AM1496" s="46"/>
      <c r="AN1496" s="46"/>
      <c r="AO1496" s="46"/>
      <c r="AP1496" s="46"/>
      <c r="AQ1496" s="46"/>
      <c r="AR1496" s="46"/>
      <c r="AS1496" s="46"/>
      <c r="AT1496" s="46"/>
      <c r="AU1496" s="46"/>
      <c r="AV1496" s="46"/>
      <c r="AW1496" s="46"/>
      <c r="AX1496" s="46"/>
      <c r="AY1496" s="46"/>
      <c r="AZ1496" s="46"/>
      <c r="BA1496" s="46"/>
      <c r="BB1496" s="46"/>
      <c r="BC1496" s="46"/>
      <c r="BD1496" s="46"/>
      <c r="BE1496" s="46"/>
      <c r="BF1496" s="46"/>
      <c r="BG1496" s="46"/>
      <c r="BH1496" s="46"/>
      <c r="BI1496" s="46"/>
      <c r="BJ1496" s="46"/>
    </row>
    <row r="1497" spans="37:62">
      <c r="AK1497" s="46"/>
      <c r="AL1497" s="46"/>
      <c r="AM1497" s="46"/>
      <c r="AN1497" s="46"/>
      <c r="AO1497" s="46"/>
      <c r="AP1497" s="46"/>
      <c r="AQ1497" s="46"/>
      <c r="AR1497" s="46"/>
      <c r="AS1497" s="46"/>
      <c r="AT1497" s="46"/>
      <c r="AU1497" s="46"/>
      <c r="AV1497" s="46"/>
      <c r="AW1497" s="46"/>
      <c r="AX1497" s="46"/>
      <c r="AY1497" s="46"/>
      <c r="AZ1497" s="46"/>
      <c r="BA1497" s="46"/>
      <c r="BB1497" s="46"/>
      <c r="BC1497" s="46"/>
      <c r="BD1497" s="46"/>
      <c r="BE1497" s="46"/>
      <c r="BF1497" s="46"/>
      <c r="BG1497" s="46"/>
      <c r="BH1497" s="46"/>
      <c r="BI1497" s="46"/>
      <c r="BJ1497" s="46"/>
    </row>
    <row r="1498" spans="37:62">
      <c r="AK1498" s="46"/>
      <c r="AL1498" s="46"/>
      <c r="AM1498" s="46"/>
      <c r="AN1498" s="46"/>
      <c r="AO1498" s="46"/>
      <c r="AP1498" s="46"/>
      <c r="AQ1498" s="46"/>
      <c r="AR1498" s="46"/>
      <c r="AS1498" s="46"/>
      <c r="AT1498" s="46"/>
      <c r="AU1498" s="46"/>
      <c r="AV1498" s="46"/>
      <c r="AW1498" s="46"/>
      <c r="AX1498" s="46"/>
      <c r="AY1498" s="46"/>
      <c r="AZ1498" s="46"/>
      <c r="BA1498" s="46"/>
      <c r="BB1498" s="46"/>
      <c r="BC1498" s="46"/>
      <c r="BD1498" s="46"/>
      <c r="BE1498" s="46"/>
      <c r="BF1498" s="46"/>
      <c r="BG1498" s="46"/>
      <c r="BH1498" s="46"/>
      <c r="BI1498" s="46"/>
      <c r="BJ1498" s="46"/>
    </row>
    <row r="1499" spans="37:62">
      <c r="AK1499" s="46"/>
      <c r="AL1499" s="46"/>
      <c r="AM1499" s="46"/>
      <c r="AN1499" s="46"/>
      <c r="AO1499" s="46"/>
      <c r="AP1499" s="46"/>
      <c r="AQ1499" s="46"/>
      <c r="AR1499" s="46"/>
      <c r="AS1499" s="46"/>
      <c r="AT1499" s="46"/>
      <c r="AU1499" s="46"/>
      <c r="AV1499" s="46"/>
      <c r="AW1499" s="46"/>
      <c r="AX1499" s="46"/>
      <c r="AY1499" s="46"/>
      <c r="AZ1499" s="46"/>
      <c r="BA1499" s="46"/>
      <c r="BB1499" s="46"/>
      <c r="BC1499" s="46"/>
      <c r="BD1499" s="46"/>
      <c r="BE1499" s="46"/>
      <c r="BF1499" s="46"/>
      <c r="BG1499" s="46"/>
      <c r="BH1499" s="46"/>
      <c r="BI1499" s="46"/>
      <c r="BJ1499" s="46"/>
    </row>
    <row r="1500" spans="37:62">
      <c r="AK1500" s="46"/>
      <c r="AL1500" s="46"/>
      <c r="AM1500" s="46"/>
      <c r="AN1500" s="46"/>
      <c r="AO1500" s="46"/>
      <c r="AP1500" s="46"/>
      <c r="AQ1500" s="46"/>
      <c r="AR1500" s="46"/>
      <c r="AS1500" s="46"/>
      <c r="AT1500" s="46"/>
      <c r="AU1500" s="46"/>
      <c r="AV1500" s="46"/>
      <c r="AW1500" s="46"/>
      <c r="AX1500" s="46"/>
      <c r="AY1500" s="46"/>
      <c r="AZ1500" s="46"/>
      <c r="BA1500" s="46"/>
      <c r="BB1500" s="46"/>
      <c r="BC1500" s="46"/>
      <c r="BD1500" s="46"/>
      <c r="BE1500" s="46"/>
      <c r="BF1500" s="46"/>
      <c r="BG1500" s="46"/>
      <c r="BH1500" s="46"/>
      <c r="BI1500" s="46"/>
      <c r="BJ1500" s="46"/>
    </row>
    <row r="1501" spans="37:62">
      <c r="AK1501" s="46"/>
      <c r="AL1501" s="46"/>
      <c r="AM1501" s="46"/>
      <c r="AN1501" s="46"/>
      <c r="AO1501" s="46"/>
      <c r="AP1501" s="46"/>
      <c r="AQ1501" s="46"/>
      <c r="AR1501" s="46"/>
      <c r="AS1501" s="46"/>
      <c r="AT1501" s="46"/>
      <c r="AU1501" s="46"/>
      <c r="AV1501" s="46"/>
      <c r="AW1501" s="46"/>
      <c r="AX1501" s="46"/>
      <c r="AY1501" s="46"/>
      <c r="AZ1501" s="46"/>
      <c r="BA1501" s="46"/>
      <c r="BB1501" s="46"/>
      <c r="BC1501" s="46"/>
      <c r="BD1501" s="46"/>
      <c r="BE1501" s="46"/>
      <c r="BF1501" s="46"/>
      <c r="BG1501" s="46"/>
      <c r="BH1501" s="46"/>
      <c r="BI1501" s="46"/>
      <c r="BJ1501" s="46"/>
    </row>
    <row r="1502" spans="37:62">
      <c r="AK1502" s="46"/>
      <c r="AL1502" s="46"/>
      <c r="AM1502" s="46"/>
      <c r="AN1502" s="46"/>
      <c r="AO1502" s="46"/>
      <c r="AP1502" s="46"/>
      <c r="AQ1502" s="46"/>
      <c r="AR1502" s="46"/>
      <c r="AS1502" s="46"/>
      <c r="AT1502" s="46"/>
      <c r="AU1502" s="46"/>
      <c r="AV1502" s="46"/>
      <c r="AW1502" s="46"/>
      <c r="AX1502" s="46"/>
      <c r="AY1502" s="46"/>
      <c r="AZ1502" s="46"/>
      <c r="BA1502" s="46"/>
      <c r="BB1502" s="46"/>
      <c r="BC1502" s="46"/>
      <c r="BD1502" s="46"/>
      <c r="BE1502" s="46"/>
      <c r="BF1502" s="46"/>
      <c r="BG1502" s="46"/>
      <c r="BH1502" s="46"/>
      <c r="BI1502" s="46"/>
      <c r="BJ1502" s="46"/>
    </row>
    <row r="1503" spans="37:62">
      <c r="AK1503" s="46"/>
      <c r="AL1503" s="46"/>
      <c r="AM1503" s="46"/>
      <c r="AN1503" s="46"/>
      <c r="AO1503" s="46"/>
      <c r="AP1503" s="46"/>
      <c r="AQ1503" s="46"/>
      <c r="AR1503" s="46"/>
      <c r="AS1503" s="46"/>
      <c r="AT1503" s="46"/>
      <c r="AU1503" s="46"/>
      <c r="AV1503" s="46"/>
      <c r="AW1503" s="46"/>
      <c r="AX1503" s="46"/>
      <c r="AY1503" s="46"/>
      <c r="AZ1503" s="46"/>
      <c r="BA1503" s="46"/>
      <c r="BB1503" s="46"/>
      <c r="BC1503" s="46"/>
      <c r="BD1503" s="46"/>
      <c r="BE1503" s="46"/>
      <c r="BF1503" s="46"/>
      <c r="BG1503" s="46"/>
      <c r="BH1503" s="46"/>
      <c r="BI1503" s="46"/>
      <c r="BJ1503" s="46"/>
    </row>
    <row r="1504" spans="37:62">
      <c r="AK1504" s="46"/>
      <c r="AL1504" s="46"/>
      <c r="AM1504" s="46"/>
      <c r="AN1504" s="46"/>
      <c r="AO1504" s="46"/>
      <c r="AP1504" s="46"/>
      <c r="AQ1504" s="46"/>
      <c r="AR1504" s="46"/>
      <c r="AS1504" s="46"/>
      <c r="AT1504" s="46"/>
      <c r="AU1504" s="46"/>
      <c r="AV1504" s="46"/>
      <c r="AW1504" s="46"/>
      <c r="AX1504" s="46"/>
      <c r="AY1504" s="46"/>
      <c r="AZ1504" s="46"/>
      <c r="BA1504" s="46"/>
      <c r="BB1504" s="46"/>
      <c r="BC1504" s="46"/>
      <c r="BD1504" s="46"/>
      <c r="BE1504" s="46"/>
      <c r="BF1504" s="46"/>
      <c r="BG1504" s="46"/>
      <c r="BH1504" s="46"/>
      <c r="BI1504" s="46"/>
      <c r="BJ1504" s="46"/>
    </row>
    <row r="1505" spans="37:62">
      <c r="AK1505" s="46"/>
      <c r="AL1505" s="46"/>
      <c r="AM1505" s="46"/>
      <c r="AN1505" s="46"/>
      <c r="AO1505" s="46"/>
      <c r="AP1505" s="46"/>
      <c r="AQ1505" s="46"/>
      <c r="AR1505" s="46"/>
      <c r="AS1505" s="46"/>
      <c r="AT1505" s="46"/>
      <c r="AU1505" s="46"/>
      <c r="AV1505" s="46"/>
      <c r="AW1505" s="46"/>
      <c r="AX1505" s="46"/>
      <c r="AY1505" s="46"/>
      <c r="AZ1505" s="46"/>
      <c r="BA1505" s="46"/>
      <c r="BB1505" s="46"/>
      <c r="BC1505" s="46"/>
      <c r="BD1505" s="46"/>
      <c r="BE1505" s="46"/>
      <c r="BF1505" s="46"/>
      <c r="BG1505" s="46"/>
      <c r="BH1505" s="46"/>
      <c r="BI1505" s="46"/>
      <c r="BJ1505" s="46"/>
    </row>
    <row r="1506" spans="37:62">
      <c r="AK1506" s="46"/>
      <c r="AL1506" s="46"/>
      <c r="AM1506" s="46"/>
      <c r="AN1506" s="46"/>
      <c r="AO1506" s="46"/>
      <c r="AP1506" s="46"/>
      <c r="AQ1506" s="46"/>
      <c r="AR1506" s="46"/>
      <c r="AS1506" s="46"/>
      <c r="AT1506" s="46"/>
      <c r="AU1506" s="46"/>
      <c r="AV1506" s="46"/>
      <c r="AW1506" s="46"/>
      <c r="AX1506" s="46"/>
      <c r="AY1506" s="46"/>
      <c r="AZ1506" s="46"/>
      <c r="BA1506" s="46"/>
      <c r="BB1506" s="46"/>
      <c r="BC1506" s="46"/>
      <c r="BD1506" s="46"/>
      <c r="BE1506" s="46"/>
      <c r="BF1506" s="46"/>
      <c r="BG1506" s="46"/>
      <c r="BH1506" s="46"/>
      <c r="BI1506" s="46"/>
      <c r="BJ1506" s="46"/>
    </row>
    <row r="1507" spans="37:62">
      <c r="AK1507" s="46"/>
      <c r="AL1507" s="46"/>
      <c r="AM1507" s="46"/>
      <c r="AN1507" s="46"/>
      <c r="AO1507" s="46"/>
      <c r="AP1507" s="46"/>
      <c r="AQ1507" s="46"/>
      <c r="AR1507" s="46"/>
      <c r="AS1507" s="46"/>
      <c r="AT1507" s="46"/>
      <c r="AU1507" s="46"/>
      <c r="AV1507" s="46"/>
      <c r="AW1507" s="46"/>
      <c r="AX1507" s="46"/>
      <c r="AY1507" s="46"/>
      <c r="AZ1507" s="46"/>
      <c r="BA1507" s="46"/>
      <c r="BB1507" s="46"/>
      <c r="BC1507" s="46"/>
      <c r="BD1507" s="46"/>
      <c r="BE1507" s="46"/>
      <c r="BF1507" s="46"/>
      <c r="BG1507" s="46"/>
      <c r="BH1507" s="46"/>
      <c r="BI1507" s="46"/>
      <c r="BJ1507" s="46"/>
    </row>
    <row r="1508" spans="37:62">
      <c r="AK1508" s="46"/>
      <c r="AL1508" s="46"/>
      <c r="AM1508" s="46"/>
      <c r="AN1508" s="46"/>
      <c r="AO1508" s="46"/>
      <c r="AP1508" s="46"/>
      <c r="AQ1508" s="46"/>
      <c r="AR1508" s="46"/>
      <c r="AS1508" s="46"/>
      <c r="AT1508" s="46"/>
      <c r="AU1508" s="46"/>
      <c r="AV1508" s="46"/>
      <c r="AW1508" s="46"/>
      <c r="AX1508" s="46"/>
      <c r="AY1508" s="46"/>
      <c r="AZ1508" s="46"/>
      <c r="BA1508" s="46"/>
      <c r="BB1508" s="46"/>
      <c r="BC1508" s="46"/>
      <c r="BD1508" s="46"/>
      <c r="BE1508" s="46"/>
      <c r="BF1508" s="46"/>
      <c r="BG1508" s="46"/>
      <c r="BH1508" s="46"/>
      <c r="BI1508" s="46"/>
      <c r="BJ1508" s="46"/>
    </row>
    <row r="1509" spans="37:62">
      <c r="AK1509" s="46"/>
      <c r="AL1509" s="46"/>
      <c r="AM1509" s="46"/>
      <c r="AN1509" s="46"/>
      <c r="AO1509" s="46"/>
      <c r="AP1509" s="46"/>
      <c r="AQ1509" s="46"/>
      <c r="AR1509" s="46"/>
      <c r="AS1509" s="46"/>
      <c r="AT1509" s="46"/>
      <c r="AU1509" s="46"/>
      <c r="AV1509" s="46"/>
      <c r="AW1509" s="46"/>
      <c r="AX1509" s="46"/>
      <c r="AY1509" s="46"/>
      <c r="AZ1509" s="46"/>
      <c r="BA1509" s="46"/>
      <c r="BB1509" s="46"/>
      <c r="BC1509" s="46"/>
      <c r="BD1509" s="46"/>
      <c r="BE1509" s="46"/>
      <c r="BF1509" s="46"/>
      <c r="BG1509" s="46"/>
      <c r="BH1509" s="46"/>
      <c r="BI1509" s="46"/>
      <c r="BJ1509" s="46"/>
    </row>
    <row r="1510" spans="37:62">
      <c r="AK1510" s="46"/>
      <c r="AL1510" s="46"/>
      <c r="AM1510" s="46"/>
      <c r="AN1510" s="46"/>
      <c r="AO1510" s="46"/>
      <c r="AP1510" s="46"/>
      <c r="AQ1510" s="46"/>
      <c r="AR1510" s="46"/>
      <c r="AS1510" s="46"/>
      <c r="AT1510" s="46"/>
      <c r="AU1510" s="46"/>
      <c r="AV1510" s="46"/>
      <c r="AW1510" s="46"/>
      <c r="AX1510" s="46"/>
      <c r="AY1510" s="46"/>
      <c r="AZ1510" s="46"/>
      <c r="BA1510" s="46"/>
      <c r="BB1510" s="46"/>
      <c r="BC1510" s="46"/>
      <c r="BD1510" s="46"/>
      <c r="BE1510" s="46"/>
      <c r="BF1510" s="46"/>
      <c r="BG1510" s="46"/>
      <c r="BH1510" s="46"/>
      <c r="BI1510" s="46"/>
      <c r="BJ1510" s="46"/>
    </row>
    <row r="1511" spans="37:62">
      <c r="AK1511" s="46"/>
      <c r="AL1511" s="46"/>
      <c r="AM1511" s="46"/>
      <c r="AN1511" s="46"/>
      <c r="AO1511" s="46"/>
      <c r="AP1511" s="46"/>
      <c r="AQ1511" s="46"/>
      <c r="AR1511" s="46"/>
      <c r="AS1511" s="46"/>
      <c r="AT1511" s="46"/>
      <c r="AU1511" s="46"/>
      <c r="AV1511" s="46"/>
      <c r="AW1511" s="46"/>
      <c r="AX1511" s="46"/>
      <c r="AY1511" s="46"/>
      <c r="AZ1511" s="46"/>
      <c r="BA1511" s="46"/>
      <c r="BB1511" s="46"/>
      <c r="BC1511" s="46"/>
      <c r="BD1511" s="46"/>
      <c r="BE1511" s="46"/>
      <c r="BF1511" s="46"/>
      <c r="BG1511" s="46"/>
      <c r="BH1511" s="46"/>
      <c r="BI1511" s="46"/>
      <c r="BJ1511" s="46"/>
    </row>
    <row r="1512" spans="37:62">
      <c r="AK1512" s="46"/>
      <c r="AL1512" s="46"/>
      <c r="AM1512" s="46"/>
      <c r="AN1512" s="46"/>
      <c r="AO1512" s="46"/>
      <c r="AP1512" s="46"/>
      <c r="AQ1512" s="46"/>
      <c r="AR1512" s="46"/>
      <c r="AS1512" s="46"/>
      <c r="AT1512" s="46"/>
      <c r="AU1512" s="46"/>
      <c r="AV1512" s="46"/>
      <c r="AW1512" s="46"/>
      <c r="AX1512" s="46"/>
      <c r="AY1512" s="46"/>
      <c r="AZ1512" s="46"/>
      <c r="BA1512" s="46"/>
      <c r="BB1512" s="46"/>
      <c r="BC1512" s="46"/>
      <c r="BD1512" s="46"/>
      <c r="BE1512" s="46"/>
      <c r="BF1512" s="46"/>
      <c r="BG1512" s="46"/>
      <c r="BH1512" s="46"/>
      <c r="BI1512" s="46"/>
      <c r="BJ1512" s="46"/>
    </row>
    <row r="1513" spans="37:62">
      <c r="AK1513" s="46"/>
      <c r="AL1513" s="46"/>
      <c r="AM1513" s="46"/>
      <c r="AN1513" s="46"/>
      <c r="AO1513" s="46"/>
      <c r="AP1513" s="46"/>
      <c r="AQ1513" s="46"/>
      <c r="AR1513" s="46"/>
      <c r="AS1513" s="46"/>
      <c r="AT1513" s="46"/>
      <c r="AU1513" s="46"/>
      <c r="AV1513" s="46"/>
      <c r="AW1513" s="46"/>
      <c r="AX1513" s="46"/>
      <c r="AY1513" s="46"/>
      <c r="AZ1513" s="46"/>
      <c r="BA1513" s="46"/>
      <c r="BB1513" s="46"/>
      <c r="BC1513" s="46"/>
      <c r="BD1513" s="46"/>
      <c r="BE1513" s="46"/>
      <c r="BF1513" s="46"/>
      <c r="BG1513" s="46"/>
      <c r="BH1513" s="46"/>
      <c r="BI1513" s="46"/>
      <c r="BJ1513" s="46"/>
    </row>
    <row r="1514" spans="37:62">
      <c r="AK1514" s="46"/>
      <c r="AL1514" s="46"/>
      <c r="AM1514" s="46"/>
      <c r="AN1514" s="46"/>
      <c r="AO1514" s="46"/>
      <c r="AP1514" s="46"/>
      <c r="AQ1514" s="46"/>
      <c r="AR1514" s="46"/>
      <c r="AS1514" s="46"/>
      <c r="AT1514" s="46"/>
      <c r="AU1514" s="46"/>
      <c r="AV1514" s="46"/>
      <c r="AW1514" s="46"/>
      <c r="AX1514" s="46"/>
      <c r="AY1514" s="46"/>
      <c r="AZ1514" s="46"/>
      <c r="BA1514" s="46"/>
      <c r="BB1514" s="46"/>
      <c r="BC1514" s="46"/>
      <c r="BD1514" s="46"/>
      <c r="BE1514" s="46"/>
      <c r="BF1514" s="46"/>
      <c r="BG1514" s="46"/>
      <c r="BH1514" s="46"/>
      <c r="BI1514" s="46"/>
      <c r="BJ1514" s="46"/>
    </row>
    <row r="1515" spans="37:62">
      <c r="AK1515" s="46"/>
      <c r="AL1515" s="46"/>
      <c r="AM1515" s="46"/>
      <c r="AN1515" s="46"/>
      <c r="AO1515" s="46"/>
      <c r="AP1515" s="46"/>
      <c r="AQ1515" s="46"/>
      <c r="AR1515" s="46"/>
      <c r="AS1515" s="46"/>
      <c r="AT1515" s="46"/>
      <c r="AU1515" s="46"/>
      <c r="AV1515" s="46"/>
      <c r="AW1515" s="46"/>
      <c r="AX1515" s="46"/>
      <c r="AY1515" s="46"/>
      <c r="AZ1515" s="46"/>
      <c r="BA1515" s="46"/>
      <c r="BB1515" s="46"/>
      <c r="BC1515" s="46"/>
      <c r="BD1515" s="46"/>
      <c r="BE1515" s="46"/>
      <c r="BF1515" s="46"/>
      <c r="BG1515" s="46"/>
      <c r="BH1515" s="46"/>
      <c r="BI1515" s="46"/>
      <c r="BJ1515" s="46"/>
    </row>
    <row r="1516" spans="37:62">
      <c r="AK1516" s="46"/>
      <c r="AL1516" s="46"/>
      <c r="AM1516" s="46"/>
      <c r="AN1516" s="46"/>
      <c r="AO1516" s="46"/>
      <c r="AP1516" s="46"/>
      <c r="AQ1516" s="46"/>
      <c r="AR1516" s="46"/>
      <c r="AS1516" s="46"/>
      <c r="AT1516" s="46"/>
      <c r="AU1516" s="46"/>
      <c r="AV1516" s="46"/>
      <c r="AW1516" s="46"/>
      <c r="AX1516" s="46"/>
      <c r="AY1516" s="46"/>
      <c r="AZ1516" s="46"/>
      <c r="BA1516" s="46"/>
      <c r="BB1516" s="46"/>
      <c r="BC1516" s="46"/>
      <c r="BD1516" s="46"/>
      <c r="BE1516" s="46"/>
      <c r="BF1516" s="46"/>
      <c r="BG1516" s="46"/>
      <c r="BH1516" s="46"/>
      <c r="BI1516" s="46"/>
      <c r="BJ1516" s="46"/>
    </row>
    <row r="1517" spans="37:62">
      <c r="AK1517" s="46"/>
      <c r="AL1517" s="46"/>
      <c r="AM1517" s="46"/>
      <c r="AN1517" s="46"/>
      <c r="AO1517" s="46"/>
      <c r="AP1517" s="46"/>
      <c r="AQ1517" s="46"/>
      <c r="AR1517" s="46"/>
      <c r="AS1517" s="46"/>
      <c r="AT1517" s="46"/>
      <c r="AU1517" s="46"/>
      <c r="AV1517" s="46"/>
      <c r="AW1517" s="46"/>
      <c r="AX1517" s="46"/>
      <c r="AY1517" s="46"/>
      <c r="AZ1517" s="46"/>
      <c r="BA1517" s="46"/>
      <c r="BB1517" s="46"/>
      <c r="BC1517" s="46"/>
      <c r="BD1517" s="46"/>
      <c r="BE1517" s="46"/>
      <c r="BF1517" s="46"/>
      <c r="BG1517" s="46"/>
      <c r="BH1517" s="46"/>
      <c r="BI1517" s="46"/>
      <c r="BJ1517" s="46"/>
    </row>
    <row r="1518" spans="37:62">
      <c r="AK1518" s="46"/>
      <c r="AL1518" s="46"/>
      <c r="AM1518" s="46"/>
      <c r="AN1518" s="46"/>
      <c r="AO1518" s="46"/>
      <c r="AP1518" s="46"/>
      <c r="AQ1518" s="46"/>
      <c r="AR1518" s="46"/>
      <c r="AS1518" s="46"/>
      <c r="AT1518" s="46"/>
      <c r="AU1518" s="46"/>
      <c r="AV1518" s="46"/>
      <c r="AW1518" s="46"/>
      <c r="AX1518" s="46"/>
      <c r="AY1518" s="46"/>
      <c r="AZ1518" s="46"/>
      <c r="BA1518" s="46"/>
      <c r="BB1518" s="46"/>
      <c r="BC1518" s="46"/>
      <c r="BD1518" s="46"/>
      <c r="BE1518" s="46"/>
      <c r="BF1518" s="46"/>
      <c r="BG1518" s="46"/>
      <c r="BH1518" s="46"/>
      <c r="BI1518" s="46"/>
      <c r="BJ1518" s="46"/>
    </row>
    <row r="1519" spans="37:62">
      <c r="AK1519" s="46"/>
      <c r="AL1519" s="46"/>
      <c r="AM1519" s="46"/>
      <c r="AN1519" s="46"/>
      <c r="AO1519" s="46"/>
      <c r="AP1519" s="46"/>
      <c r="AQ1519" s="46"/>
      <c r="AR1519" s="46"/>
      <c r="AS1519" s="46"/>
      <c r="AT1519" s="46"/>
      <c r="AU1519" s="46"/>
      <c r="AV1519" s="46"/>
      <c r="AW1519" s="46"/>
      <c r="AX1519" s="46"/>
      <c r="AY1519" s="46"/>
      <c r="AZ1519" s="46"/>
      <c r="BA1519" s="46"/>
      <c r="BB1519" s="46"/>
      <c r="BC1519" s="46"/>
      <c r="BD1519" s="46"/>
      <c r="BE1519" s="46"/>
      <c r="BF1519" s="46"/>
      <c r="BG1519" s="46"/>
      <c r="BH1519" s="46"/>
      <c r="BI1519" s="46"/>
      <c r="BJ1519" s="46"/>
    </row>
    <row r="1520" spans="37:62">
      <c r="AK1520" s="46"/>
      <c r="AL1520" s="46"/>
      <c r="AM1520" s="46"/>
      <c r="AN1520" s="46"/>
      <c r="AO1520" s="46"/>
      <c r="AP1520" s="46"/>
      <c r="AQ1520" s="46"/>
      <c r="AR1520" s="46"/>
      <c r="AS1520" s="46"/>
      <c r="AT1520" s="46"/>
      <c r="AU1520" s="46"/>
      <c r="AV1520" s="46"/>
      <c r="AW1520" s="46"/>
      <c r="AX1520" s="46"/>
      <c r="AY1520" s="46"/>
      <c r="AZ1520" s="46"/>
      <c r="BA1520" s="46"/>
      <c r="BB1520" s="46"/>
      <c r="BC1520" s="46"/>
      <c r="BD1520" s="46"/>
      <c r="BE1520" s="46"/>
      <c r="BF1520" s="46"/>
      <c r="BG1520" s="46"/>
      <c r="BH1520" s="46"/>
      <c r="BI1520" s="46"/>
      <c r="BJ1520" s="46"/>
    </row>
    <row r="1521" spans="37:62">
      <c r="AK1521" s="46"/>
      <c r="AL1521" s="46"/>
      <c r="AM1521" s="46"/>
      <c r="AN1521" s="46"/>
      <c r="AO1521" s="46"/>
      <c r="AP1521" s="46"/>
      <c r="AQ1521" s="46"/>
      <c r="AR1521" s="46"/>
      <c r="AS1521" s="46"/>
      <c r="AT1521" s="46"/>
      <c r="AU1521" s="46"/>
      <c r="AV1521" s="46"/>
      <c r="AW1521" s="46"/>
      <c r="AX1521" s="46"/>
      <c r="AY1521" s="46"/>
      <c r="AZ1521" s="46"/>
      <c r="BA1521" s="46"/>
      <c r="BB1521" s="46"/>
      <c r="BC1521" s="46"/>
      <c r="BD1521" s="46"/>
      <c r="BE1521" s="46"/>
      <c r="BF1521" s="46"/>
      <c r="BG1521" s="46"/>
      <c r="BH1521" s="46"/>
      <c r="BI1521" s="46"/>
      <c r="BJ1521" s="46"/>
    </row>
    <row r="1522" spans="37:62">
      <c r="AK1522" s="46"/>
      <c r="AL1522" s="46"/>
      <c r="AM1522" s="46"/>
      <c r="AN1522" s="46"/>
      <c r="AO1522" s="46"/>
      <c r="AP1522" s="46"/>
      <c r="AQ1522" s="46"/>
      <c r="AR1522" s="46"/>
      <c r="AS1522" s="46"/>
      <c r="AT1522" s="46"/>
      <c r="AU1522" s="46"/>
      <c r="AV1522" s="46"/>
      <c r="AW1522" s="46"/>
      <c r="AX1522" s="46"/>
      <c r="AY1522" s="46"/>
      <c r="AZ1522" s="46"/>
      <c r="BA1522" s="46"/>
      <c r="BB1522" s="46"/>
      <c r="BC1522" s="46"/>
      <c r="BD1522" s="46"/>
      <c r="BE1522" s="46"/>
      <c r="BF1522" s="46"/>
      <c r="BG1522" s="46"/>
      <c r="BH1522" s="46"/>
      <c r="BI1522" s="46"/>
      <c r="BJ1522" s="46"/>
    </row>
    <row r="1523" spans="37:62">
      <c r="AK1523" s="46"/>
      <c r="AL1523" s="46"/>
      <c r="AM1523" s="46"/>
      <c r="AN1523" s="46"/>
      <c r="AO1523" s="46"/>
      <c r="AP1523" s="46"/>
      <c r="AQ1523" s="46"/>
      <c r="AR1523" s="46"/>
      <c r="AS1523" s="46"/>
      <c r="AT1523" s="46"/>
      <c r="AU1523" s="46"/>
      <c r="AV1523" s="46"/>
      <c r="AW1523" s="46"/>
      <c r="AX1523" s="46"/>
      <c r="AY1523" s="46"/>
      <c r="AZ1523" s="46"/>
      <c r="BA1523" s="46"/>
      <c r="BB1523" s="46"/>
      <c r="BC1523" s="46"/>
      <c r="BD1523" s="46"/>
      <c r="BE1523" s="46"/>
      <c r="BF1523" s="46"/>
      <c r="BG1523" s="46"/>
      <c r="BH1523" s="46"/>
      <c r="BI1523" s="46"/>
      <c r="BJ1523" s="46"/>
    </row>
    <row r="1524" spans="37:62">
      <c r="AK1524" s="46"/>
      <c r="AL1524" s="46"/>
      <c r="AM1524" s="46"/>
      <c r="AN1524" s="46"/>
      <c r="AO1524" s="46"/>
      <c r="AP1524" s="46"/>
      <c r="AQ1524" s="46"/>
      <c r="AR1524" s="46"/>
      <c r="AS1524" s="46"/>
      <c r="AT1524" s="46"/>
      <c r="AU1524" s="46"/>
      <c r="AV1524" s="46"/>
      <c r="AW1524" s="46"/>
      <c r="AX1524" s="46"/>
      <c r="AY1524" s="46"/>
      <c r="AZ1524" s="46"/>
      <c r="BA1524" s="46"/>
      <c r="BB1524" s="46"/>
      <c r="BC1524" s="46"/>
      <c r="BD1524" s="46"/>
      <c r="BE1524" s="46"/>
      <c r="BF1524" s="46"/>
      <c r="BG1524" s="46"/>
      <c r="BH1524" s="46"/>
      <c r="BI1524" s="46"/>
      <c r="BJ1524" s="46"/>
    </row>
    <row r="1525" spans="37:62">
      <c r="AK1525" s="46"/>
      <c r="AL1525" s="46"/>
      <c r="AM1525" s="46"/>
      <c r="AN1525" s="46"/>
      <c r="AO1525" s="46"/>
      <c r="AP1525" s="46"/>
      <c r="AQ1525" s="46"/>
      <c r="AR1525" s="46"/>
      <c r="AS1525" s="46"/>
      <c r="AT1525" s="46"/>
      <c r="AU1525" s="46"/>
      <c r="AV1525" s="46"/>
      <c r="AW1525" s="46"/>
      <c r="AX1525" s="46"/>
      <c r="AY1525" s="46"/>
      <c r="AZ1525" s="46"/>
      <c r="BA1525" s="46"/>
      <c r="BB1525" s="46"/>
      <c r="BC1525" s="46"/>
      <c r="BD1525" s="46"/>
      <c r="BE1525" s="46"/>
      <c r="BF1525" s="46"/>
      <c r="BG1525" s="46"/>
      <c r="BH1525" s="46"/>
      <c r="BI1525" s="46"/>
      <c r="BJ1525" s="46"/>
    </row>
    <row r="1526" spans="37:62">
      <c r="AK1526" s="46"/>
      <c r="AL1526" s="46"/>
      <c r="AM1526" s="46"/>
      <c r="AN1526" s="46"/>
      <c r="AO1526" s="46"/>
      <c r="AP1526" s="46"/>
      <c r="AQ1526" s="46"/>
      <c r="AR1526" s="46"/>
      <c r="AS1526" s="46"/>
      <c r="AT1526" s="46"/>
      <c r="AU1526" s="46"/>
      <c r="AV1526" s="46"/>
      <c r="AW1526" s="46"/>
      <c r="AX1526" s="46"/>
      <c r="AY1526" s="46"/>
      <c r="AZ1526" s="46"/>
      <c r="BA1526" s="46"/>
      <c r="BB1526" s="46"/>
      <c r="BC1526" s="46"/>
      <c r="BD1526" s="46"/>
      <c r="BE1526" s="46"/>
      <c r="BF1526" s="46"/>
      <c r="BG1526" s="46"/>
      <c r="BH1526" s="46"/>
      <c r="BI1526" s="46"/>
      <c r="BJ1526" s="46"/>
    </row>
    <row r="1527" spans="37:62">
      <c r="AK1527" s="46"/>
      <c r="AL1527" s="46"/>
      <c r="AM1527" s="46"/>
      <c r="AN1527" s="46"/>
      <c r="AO1527" s="46"/>
      <c r="AP1527" s="46"/>
      <c r="AQ1527" s="46"/>
      <c r="AR1527" s="46"/>
      <c r="AS1527" s="46"/>
      <c r="AT1527" s="46"/>
      <c r="AU1527" s="46"/>
      <c r="AV1527" s="46"/>
      <c r="AW1527" s="46"/>
      <c r="AX1527" s="46"/>
      <c r="AY1527" s="46"/>
      <c r="AZ1527" s="46"/>
      <c r="BA1527" s="46"/>
      <c r="BB1527" s="46"/>
      <c r="BC1527" s="46"/>
      <c r="BD1527" s="46"/>
      <c r="BE1527" s="46"/>
      <c r="BF1527" s="46"/>
      <c r="BG1527" s="46"/>
      <c r="BH1527" s="46"/>
      <c r="BI1527" s="46"/>
      <c r="BJ1527" s="46"/>
    </row>
    <row r="1528" spans="37:62">
      <c r="AK1528" s="46"/>
      <c r="AL1528" s="46"/>
      <c r="AM1528" s="46"/>
      <c r="AN1528" s="46"/>
      <c r="AO1528" s="46"/>
      <c r="AP1528" s="46"/>
      <c r="AQ1528" s="46"/>
      <c r="AR1528" s="46"/>
      <c r="AS1528" s="46"/>
      <c r="AT1528" s="46"/>
      <c r="AU1528" s="46"/>
      <c r="AV1528" s="46"/>
      <c r="AW1528" s="46"/>
      <c r="AX1528" s="46"/>
      <c r="AY1528" s="46"/>
      <c r="AZ1528" s="46"/>
      <c r="BA1528" s="46"/>
      <c r="BB1528" s="46"/>
      <c r="BC1528" s="46"/>
      <c r="BD1528" s="46"/>
      <c r="BE1528" s="46"/>
      <c r="BF1528" s="46"/>
      <c r="BG1528" s="46"/>
      <c r="BH1528" s="46"/>
      <c r="BI1528" s="46"/>
      <c r="BJ1528" s="46"/>
    </row>
    <row r="1529" spans="37:62">
      <c r="AK1529" s="46"/>
      <c r="AL1529" s="46"/>
      <c r="AM1529" s="46"/>
      <c r="AN1529" s="46"/>
      <c r="AO1529" s="46"/>
      <c r="AP1529" s="46"/>
      <c r="AQ1529" s="46"/>
      <c r="AR1529" s="46"/>
      <c r="AS1529" s="46"/>
      <c r="AT1529" s="46"/>
      <c r="AU1529" s="46"/>
      <c r="AV1529" s="46"/>
      <c r="AW1529" s="46"/>
      <c r="AX1529" s="46"/>
      <c r="AY1529" s="46"/>
      <c r="AZ1529" s="46"/>
      <c r="BA1529" s="46"/>
      <c r="BB1529" s="46"/>
      <c r="BC1529" s="46"/>
      <c r="BD1529" s="46"/>
      <c r="BE1529" s="46"/>
      <c r="BF1529" s="46"/>
      <c r="BG1529" s="46"/>
      <c r="BH1529" s="46"/>
      <c r="BI1529" s="46"/>
      <c r="BJ1529" s="46"/>
    </row>
    <row r="1530" spans="37:62">
      <c r="AK1530" s="46"/>
      <c r="AL1530" s="46"/>
      <c r="AM1530" s="46"/>
      <c r="AN1530" s="46"/>
      <c r="AO1530" s="46"/>
      <c r="AP1530" s="46"/>
      <c r="AQ1530" s="46"/>
      <c r="AR1530" s="46"/>
      <c r="AS1530" s="46"/>
      <c r="AT1530" s="46"/>
      <c r="AU1530" s="46"/>
      <c r="AV1530" s="46"/>
      <c r="AW1530" s="46"/>
      <c r="AX1530" s="46"/>
      <c r="AY1530" s="46"/>
      <c r="AZ1530" s="46"/>
      <c r="BA1530" s="46"/>
      <c r="BB1530" s="46"/>
      <c r="BC1530" s="46"/>
      <c r="BD1530" s="46"/>
      <c r="BE1530" s="46"/>
      <c r="BF1530" s="46"/>
      <c r="BG1530" s="46"/>
      <c r="BH1530" s="46"/>
      <c r="BI1530" s="46"/>
      <c r="BJ1530" s="46"/>
    </row>
    <row r="1531" spans="37:62">
      <c r="AK1531" s="46"/>
      <c r="AL1531" s="46"/>
      <c r="AM1531" s="46"/>
      <c r="AN1531" s="46"/>
      <c r="AO1531" s="46"/>
      <c r="AP1531" s="46"/>
      <c r="AQ1531" s="46"/>
      <c r="AR1531" s="46"/>
      <c r="AS1531" s="46"/>
      <c r="AT1531" s="46"/>
      <c r="AU1531" s="46"/>
      <c r="AV1531" s="46"/>
      <c r="AW1531" s="46"/>
      <c r="AX1531" s="46"/>
      <c r="AY1531" s="46"/>
      <c r="AZ1531" s="46"/>
      <c r="BA1531" s="46"/>
      <c r="BB1531" s="46"/>
      <c r="BC1531" s="46"/>
      <c r="BD1531" s="46"/>
      <c r="BE1531" s="46"/>
      <c r="BF1531" s="46"/>
      <c r="BG1531" s="46"/>
      <c r="BH1531" s="46"/>
      <c r="BI1531" s="46"/>
      <c r="BJ1531" s="46"/>
    </row>
    <row r="1532" spans="37:62">
      <c r="AK1532" s="46"/>
      <c r="AL1532" s="46"/>
      <c r="AM1532" s="46"/>
      <c r="AN1532" s="46"/>
      <c r="AO1532" s="46"/>
      <c r="AP1532" s="46"/>
      <c r="AQ1532" s="46"/>
      <c r="AR1532" s="46"/>
      <c r="AS1532" s="46"/>
      <c r="AT1532" s="46"/>
      <c r="AU1532" s="46"/>
      <c r="AV1532" s="46"/>
      <c r="AW1532" s="46"/>
      <c r="AX1532" s="46"/>
      <c r="AY1532" s="46"/>
      <c r="AZ1532" s="46"/>
      <c r="BA1532" s="46"/>
      <c r="BB1532" s="46"/>
      <c r="BC1532" s="46"/>
      <c r="BD1532" s="46"/>
      <c r="BE1532" s="46"/>
      <c r="BF1532" s="46"/>
      <c r="BG1532" s="46"/>
      <c r="BH1532" s="46"/>
      <c r="BI1532" s="46"/>
      <c r="BJ1532" s="46"/>
    </row>
    <row r="1533" spans="37:62">
      <c r="AK1533" s="46"/>
      <c r="AL1533" s="46"/>
      <c r="AM1533" s="46"/>
      <c r="AN1533" s="46"/>
      <c r="AO1533" s="46"/>
      <c r="AP1533" s="46"/>
      <c r="AQ1533" s="46"/>
      <c r="AR1533" s="46"/>
      <c r="AS1533" s="46"/>
      <c r="AT1533" s="46"/>
      <c r="AU1533" s="46"/>
      <c r="AV1533" s="46"/>
      <c r="AW1533" s="46"/>
      <c r="AX1533" s="46"/>
      <c r="AY1533" s="46"/>
      <c r="AZ1533" s="46"/>
      <c r="BA1533" s="46"/>
      <c r="BB1533" s="46"/>
      <c r="BC1533" s="46"/>
      <c r="BD1533" s="46"/>
      <c r="BE1533" s="46"/>
      <c r="BF1533" s="46"/>
      <c r="BG1533" s="46"/>
      <c r="BH1533" s="46"/>
      <c r="BI1533" s="46"/>
      <c r="BJ1533" s="46"/>
    </row>
    <row r="1534" spans="37:62">
      <c r="AK1534" s="46"/>
      <c r="AL1534" s="46"/>
      <c r="AM1534" s="46"/>
      <c r="AN1534" s="46"/>
      <c r="AO1534" s="46"/>
      <c r="AP1534" s="46"/>
      <c r="AQ1534" s="46"/>
      <c r="AR1534" s="46"/>
      <c r="AS1534" s="46"/>
      <c r="AT1534" s="46"/>
      <c r="AU1534" s="46"/>
      <c r="AV1534" s="46"/>
      <c r="AW1534" s="46"/>
      <c r="AX1534" s="46"/>
      <c r="AY1534" s="46"/>
      <c r="AZ1534" s="46"/>
      <c r="BA1534" s="46"/>
      <c r="BB1534" s="46"/>
      <c r="BC1534" s="46"/>
      <c r="BD1534" s="46"/>
      <c r="BE1534" s="46"/>
      <c r="BF1534" s="46"/>
      <c r="BG1534" s="46"/>
      <c r="BH1534" s="46"/>
      <c r="BI1534" s="46"/>
      <c r="BJ1534" s="46"/>
    </row>
    <row r="1535" spans="37:62">
      <c r="AK1535" s="46"/>
      <c r="AL1535" s="46"/>
      <c r="AM1535" s="46"/>
      <c r="AN1535" s="46"/>
      <c r="AO1535" s="46"/>
      <c r="AP1535" s="46"/>
      <c r="AQ1535" s="46"/>
      <c r="AR1535" s="46"/>
      <c r="AS1535" s="46"/>
      <c r="AT1535" s="46"/>
      <c r="AU1535" s="46"/>
      <c r="AV1535" s="46"/>
      <c r="AW1535" s="46"/>
      <c r="AX1535" s="46"/>
      <c r="AY1535" s="46"/>
      <c r="AZ1535" s="46"/>
      <c r="BA1535" s="46"/>
      <c r="BB1535" s="46"/>
      <c r="BC1535" s="46"/>
      <c r="BD1535" s="46"/>
      <c r="BE1535" s="46"/>
      <c r="BF1535" s="46"/>
      <c r="BG1535" s="46"/>
      <c r="BH1535" s="46"/>
      <c r="BI1535" s="46"/>
      <c r="BJ1535" s="46"/>
    </row>
    <row r="1536" spans="37:62">
      <c r="AK1536" s="46"/>
      <c r="AL1536" s="46"/>
      <c r="AM1536" s="46"/>
      <c r="AN1536" s="46"/>
      <c r="AO1536" s="46"/>
      <c r="AP1536" s="46"/>
      <c r="AQ1536" s="46"/>
      <c r="AR1536" s="46"/>
      <c r="AS1536" s="46"/>
      <c r="AT1536" s="46"/>
      <c r="AU1536" s="46"/>
      <c r="AV1536" s="46"/>
      <c r="AW1536" s="46"/>
      <c r="AX1536" s="46"/>
      <c r="AY1536" s="46"/>
      <c r="AZ1536" s="46"/>
      <c r="BA1536" s="46"/>
      <c r="BB1536" s="46"/>
      <c r="BC1536" s="46"/>
      <c r="BD1536" s="46"/>
      <c r="BE1536" s="46"/>
      <c r="BF1536" s="46"/>
      <c r="BG1536" s="46"/>
      <c r="BH1536" s="46"/>
      <c r="BI1536" s="46"/>
      <c r="BJ1536" s="46"/>
    </row>
    <row r="1537" spans="37:62">
      <c r="AK1537" s="46"/>
      <c r="AL1537" s="46"/>
      <c r="AM1537" s="46"/>
      <c r="AN1537" s="46"/>
      <c r="AO1537" s="46"/>
      <c r="AP1537" s="46"/>
      <c r="AQ1537" s="46"/>
      <c r="AR1537" s="46"/>
      <c r="AS1537" s="46"/>
      <c r="AT1537" s="46"/>
      <c r="AU1537" s="46"/>
      <c r="AV1537" s="46"/>
      <c r="AW1537" s="46"/>
      <c r="AX1537" s="46"/>
      <c r="AY1537" s="46"/>
      <c r="AZ1537" s="46"/>
      <c r="BA1537" s="46"/>
      <c r="BB1537" s="46"/>
      <c r="BC1537" s="46"/>
      <c r="BD1537" s="46"/>
      <c r="BE1537" s="46"/>
      <c r="BF1537" s="46"/>
      <c r="BG1537" s="46"/>
      <c r="BH1537" s="46"/>
      <c r="BI1537" s="46"/>
      <c r="BJ1537" s="46"/>
    </row>
    <row r="1538" spans="37:62">
      <c r="AK1538" s="46"/>
      <c r="AL1538" s="46"/>
      <c r="AM1538" s="46"/>
      <c r="AN1538" s="46"/>
      <c r="AO1538" s="46"/>
      <c r="AP1538" s="46"/>
      <c r="AQ1538" s="46"/>
      <c r="AR1538" s="46"/>
      <c r="AS1538" s="46"/>
      <c r="AT1538" s="46"/>
      <c r="AU1538" s="46"/>
      <c r="AV1538" s="46"/>
      <c r="AW1538" s="46"/>
      <c r="AX1538" s="46"/>
      <c r="AY1538" s="46"/>
      <c r="AZ1538" s="46"/>
      <c r="BA1538" s="46"/>
      <c r="BB1538" s="46"/>
      <c r="BC1538" s="46"/>
      <c r="BD1538" s="46"/>
      <c r="BE1538" s="46"/>
      <c r="BF1538" s="46"/>
      <c r="BG1538" s="46"/>
      <c r="BH1538" s="46"/>
      <c r="BI1538" s="46"/>
      <c r="BJ1538" s="46"/>
    </row>
    <row r="1539" spans="37:62">
      <c r="AK1539" s="46"/>
      <c r="AL1539" s="46"/>
      <c r="AM1539" s="46"/>
      <c r="AN1539" s="46"/>
      <c r="AO1539" s="46"/>
      <c r="AP1539" s="46"/>
      <c r="AQ1539" s="46"/>
      <c r="AR1539" s="46"/>
      <c r="AS1539" s="46"/>
      <c r="AT1539" s="46"/>
      <c r="AU1539" s="46"/>
      <c r="AV1539" s="46"/>
      <c r="AW1539" s="46"/>
      <c r="AX1539" s="46"/>
      <c r="AY1539" s="46"/>
      <c r="AZ1539" s="46"/>
      <c r="BA1539" s="46"/>
      <c r="BB1539" s="46"/>
      <c r="BC1539" s="46"/>
      <c r="BD1539" s="46"/>
      <c r="BE1539" s="46"/>
      <c r="BF1539" s="46"/>
      <c r="BG1539" s="46"/>
      <c r="BH1539" s="46"/>
      <c r="BI1539" s="46"/>
      <c r="BJ1539" s="46"/>
    </row>
    <row r="1540" spans="37:62">
      <c r="AK1540" s="46"/>
      <c r="AL1540" s="46"/>
      <c r="AM1540" s="46"/>
      <c r="AN1540" s="46"/>
      <c r="AO1540" s="46"/>
      <c r="AP1540" s="46"/>
      <c r="AQ1540" s="46"/>
      <c r="AR1540" s="46"/>
      <c r="AS1540" s="46"/>
      <c r="AT1540" s="46"/>
      <c r="AU1540" s="46"/>
      <c r="AV1540" s="46"/>
      <c r="AW1540" s="46"/>
      <c r="AX1540" s="46"/>
      <c r="AY1540" s="46"/>
      <c r="AZ1540" s="46"/>
      <c r="BA1540" s="46"/>
      <c r="BB1540" s="46"/>
      <c r="BC1540" s="46"/>
      <c r="BD1540" s="46"/>
      <c r="BE1540" s="46"/>
      <c r="BF1540" s="46"/>
      <c r="BG1540" s="46"/>
      <c r="BH1540" s="46"/>
      <c r="BI1540" s="46"/>
      <c r="BJ1540" s="46"/>
    </row>
    <row r="1541" spans="37:62">
      <c r="AK1541" s="46"/>
      <c r="AL1541" s="46"/>
      <c r="AM1541" s="46"/>
      <c r="AN1541" s="46"/>
      <c r="AO1541" s="46"/>
      <c r="AP1541" s="46"/>
      <c r="AQ1541" s="46"/>
      <c r="AR1541" s="46"/>
      <c r="AS1541" s="46"/>
      <c r="AT1541" s="46"/>
      <c r="AU1541" s="46"/>
      <c r="AV1541" s="46"/>
      <c r="AW1541" s="46"/>
      <c r="AX1541" s="46"/>
      <c r="AY1541" s="46"/>
      <c r="AZ1541" s="46"/>
      <c r="BA1541" s="46"/>
      <c r="BB1541" s="46"/>
      <c r="BC1541" s="46"/>
      <c r="BD1541" s="46"/>
      <c r="BE1541" s="46"/>
      <c r="BF1541" s="46"/>
      <c r="BG1541" s="46"/>
      <c r="BH1541" s="46"/>
      <c r="BI1541" s="46"/>
      <c r="BJ1541" s="46"/>
    </row>
    <row r="1542" spans="37:62">
      <c r="AK1542" s="46"/>
      <c r="AL1542" s="46"/>
      <c r="AM1542" s="46"/>
      <c r="AN1542" s="46"/>
      <c r="AO1542" s="46"/>
      <c r="AP1542" s="46"/>
      <c r="AQ1542" s="46"/>
      <c r="AR1542" s="46"/>
      <c r="AS1542" s="46"/>
      <c r="AT1542" s="46"/>
      <c r="AU1542" s="46"/>
      <c r="AV1542" s="46"/>
      <c r="AW1542" s="46"/>
      <c r="AX1542" s="46"/>
      <c r="AY1542" s="46"/>
      <c r="AZ1542" s="46"/>
      <c r="BA1542" s="46"/>
      <c r="BB1542" s="46"/>
      <c r="BC1542" s="46"/>
      <c r="BD1542" s="46"/>
      <c r="BE1542" s="46"/>
      <c r="BF1542" s="46"/>
      <c r="BG1542" s="46"/>
      <c r="BH1542" s="46"/>
      <c r="BI1542" s="46"/>
      <c r="BJ1542" s="46"/>
    </row>
    <row r="1543" spans="37:62">
      <c r="AK1543" s="46"/>
      <c r="AL1543" s="46"/>
      <c r="AM1543" s="46"/>
      <c r="AN1543" s="46"/>
      <c r="AO1543" s="46"/>
      <c r="AP1543" s="46"/>
      <c r="AQ1543" s="46"/>
      <c r="AR1543" s="46"/>
      <c r="AS1543" s="46"/>
      <c r="AT1543" s="46"/>
      <c r="AU1543" s="46"/>
      <c r="AV1543" s="46"/>
      <c r="AW1543" s="46"/>
      <c r="AX1543" s="46"/>
      <c r="AY1543" s="46"/>
      <c r="AZ1543" s="46"/>
      <c r="BA1543" s="46"/>
      <c r="BB1543" s="46"/>
      <c r="BC1543" s="46"/>
      <c r="BD1543" s="46"/>
      <c r="BE1543" s="46"/>
      <c r="BF1543" s="46"/>
      <c r="BG1543" s="46"/>
      <c r="BH1543" s="46"/>
      <c r="BI1543" s="46"/>
      <c r="BJ1543" s="46"/>
    </row>
    <row r="1544" spans="37:62">
      <c r="AK1544" s="46"/>
      <c r="AL1544" s="46"/>
      <c r="AM1544" s="46"/>
      <c r="AN1544" s="46"/>
      <c r="AO1544" s="46"/>
      <c r="AP1544" s="46"/>
      <c r="AQ1544" s="46"/>
      <c r="AR1544" s="46"/>
      <c r="AS1544" s="46"/>
      <c r="AT1544" s="46"/>
      <c r="AU1544" s="46"/>
      <c r="AV1544" s="46"/>
      <c r="AW1544" s="46"/>
      <c r="AX1544" s="46"/>
      <c r="AY1544" s="46"/>
      <c r="AZ1544" s="46"/>
      <c r="BA1544" s="46"/>
      <c r="BB1544" s="46"/>
      <c r="BC1544" s="46"/>
      <c r="BD1544" s="46"/>
      <c r="BE1544" s="46"/>
      <c r="BF1544" s="46"/>
      <c r="BG1544" s="46"/>
      <c r="BH1544" s="46"/>
      <c r="BI1544" s="46"/>
      <c r="BJ1544" s="46"/>
    </row>
    <row r="1545" spans="37:62">
      <c r="AK1545" s="46"/>
      <c r="AL1545" s="46"/>
      <c r="AM1545" s="46"/>
      <c r="AN1545" s="46"/>
      <c r="AO1545" s="46"/>
      <c r="AP1545" s="46"/>
      <c r="AQ1545" s="46"/>
      <c r="AR1545" s="46"/>
      <c r="AS1545" s="46"/>
      <c r="AT1545" s="46"/>
      <c r="AU1545" s="46"/>
      <c r="AV1545" s="46"/>
      <c r="AW1545" s="46"/>
      <c r="AX1545" s="46"/>
      <c r="AY1545" s="46"/>
      <c r="AZ1545" s="46"/>
      <c r="BA1545" s="46"/>
      <c r="BB1545" s="46"/>
      <c r="BC1545" s="46"/>
      <c r="BD1545" s="46"/>
      <c r="BE1545" s="46"/>
      <c r="BF1545" s="46"/>
      <c r="BG1545" s="46"/>
      <c r="BH1545" s="46"/>
      <c r="BI1545" s="46"/>
      <c r="BJ1545" s="46"/>
    </row>
    <row r="1546" spans="37:62">
      <c r="AK1546" s="46"/>
      <c r="AL1546" s="46"/>
      <c r="AM1546" s="46"/>
      <c r="AN1546" s="46"/>
      <c r="AO1546" s="46"/>
      <c r="AP1546" s="46"/>
      <c r="AQ1546" s="46"/>
      <c r="AR1546" s="46"/>
      <c r="AS1546" s="46"/>
      <c r="AT1546" s="46"/>
      <c r="AU1546" s="46"/>
      <c r="AV1546" s="46"/>
      <c r="AW1546" s="46"/>
      <c r="AX1546" s="46"/>
      <c r="AY1546" s="46"/>
      <c r="AZ1546" s="46"/>
      <c r="BA1546" s="46"/>
      <c r="BB1546" s="46"/>
      <c r="BC1546" s="46"/>
      <c r="BD1546" s="46"/>
      <c r="BE1546" s="46"/>
      <c r="BF1546" s="46"/>
      <c r="BG1546" s="46"/>
      <c r="BH1546" s="46"/>
      <c r="BI1546" s="46"/>
      <c r="BJ1546" s="46"/>
    </row>
    <row r="1547" spans="37:62">
      <c r="AK1547" s="46"/>
      <c r="AL1547" s="46"/>
      <c r="AM1547" s="46"/>
      <c r="AN1547" s="46"/>
      <c r="AO1547" s="46"/>
      <c r="AP1547" s="46"/>
      <c r="AQ1547" s="46"/>
      <c r="AR1547" s="46"/>
      <c r="AS1547" s="46"/>
      <c r="AT1547" s="46"/>
      <c r="AU1547" s="46"/>
      <c r="AV1547" s="46"/>
      <c r="AW1547" s="46"/>
      <c r="AX1547" s="46"/>
      <c r="AY1547" s="46"/>
      <c r="AZ1547" s="46"/>
      <c r="BA1547" s="46"/>
      <c r="BB1547" s="46"/>
      <c r="BC1547" s="46"/>
      <c r="BD1547" s="46"/>
      <c r="BE1547" s="46"/>
      <c r="BF1547" s="46"/>
      <c r="BG1547" s="46"/>
      <c r="BH1547" s="46"/>
      <c r="BI1547" s="46"/>
      <c r="BJ1547" s="46"/>
    </row>
    <row r="1548" spans="37:62">
      <c r="AK1548" s="46"/>
      <c r="AL1548" s="46"/>
      <c r="AM1548" s="46"/>
      <c r="AN1548" s="46"/>
      <c r="AO1548" s="46"/>
      <c r="AP1548" s="46"/>
      <c r="AQ1548" s="46"/>
      <c r="AR1548" s="46"/>
      <c r="AS1548" s="46"/>
      <c r="AT1548" s="46"/>
      <c r="AU1548" s="46"/>
      <c r="AV1548" s="46"/>
      <c r="AW1548" s="46"/>
      <c r="AX1548" s="46"/>
      <c r="AY1548" s="46"/>
      <c r="AZ1548" s="46"/>
      <c r="BA1548" s="46"/>
      <c r="BB1548" s="46"/>
      <c r="BC1548" s="46"/>
      <c r="BD1548" s="46"/>
      <c r="BE1548" s="46"/>
      <c r="BF1548" s="46"/>
      <c r="BG1548" s="46"/>
      <c r="BH1548" s="46"/>
      <c r="BI1548" s="46"/>
      <c r="BJ1548" s="46"/>
    </row>
    <row r="1549" spans="37:62">
      <c r="AK1549" s="46"/>
      <c r="AL1549" s="46"/>
      <c r="AM1549" s="46"/>
      <c r="AN1549" s="46"/>
      <c r="AO1549" s="46"/>
      <c r="AP1549" s="46"/>
      <c r="AQ1549" s="46"/>
      <c r="AR1549" s="46"/>
      <c r="AS1549" s="46"/>
      <c r="AT1549" s="46"/>
      <c r="AU1549" s="46"/>
      <c r="AV1549" s="46"/>
      <c r="AW1549" s="46"/>
      <c r="AX1549" s="46"/>
      <c r="AY1549" s="46"/>
      <c r="AZ1549" s="46"/>
      <c r="BA1549" s="46"/>
      <c r="BB1549" s="46"/>
      <c r="BC1549" s="46"/>
      <c r="BD1549" s="46"/>
      <c r="BE1549" s="46"/>
      <c r="BF1549" s="46"/>
      <c r="BG1549" s="46"/>
      <c r="BH1549" s="46"/>
      <c r="BI1549" s="46"/>
      <c r="BJ1549" s="46"/>
    </row>
    <row r="1550" spans="37:62">
      <c r="AK1550" s="46"/>
      <c r="AL1550" s="46"/>
      <c r="AM1550" s="46"/>
      <c r="AN1550" s="46"/>
      <c r="AO1550" s="46"/>
      <c r="AP1550" s="46"/>
      <c r="AQ1550" s="46"/>
      <c r="AR1550" s="46"/>
      <c r="AS1550" s="46"/>
      <c r="AT1550" s="46"/>
      <c r="AU1550" s="46"/>
      <c r="AV1550" s="46"/>
      <c r="AW1550" s="46"/>
      <c r="AX1550" s="46"/>
      <c r="AY1550" s="46"/>
      <c r="AZ1550" s="46"/>
      <c r="BA1550" s="46"/>
      <c r="BB1550" s="46"/>
      <c r="BC1550" s="46"/>
      <c r="BD1550" s="46"/>
      <c r="BE1550" s="46"/>
      <c r="BF1550" s="46"/>
      <c r="BG1550" s="46"/>
      <c r="BH1550" s="46"/>
      <c r="BI1550" s="46"/>
      <c r="BJ1550" s="46"/>
    </row>
    <row r="1551" spans="37:62">
      <c r="AK1551" s="46"/>
      <c r="AL1551" s="46"/>
      <c r="AM1551" s="46"/>
      <c r="AN1551" s="46"/>
      <c r="AO1551" s="46"/>
      <c r="AP1551" s="46"/>
      <c r="AQ1551" s="46"/>
      <c r="AR1551" s="46"/>
      <c r="AS1551" s="46"/>
      <c r="AT1551" s="46"/>
      <c r="AU1551" s="46"/>
      <c r="AV1551" s="46"/>
      <c r="AW1551" s="46"/>
      <c r="AX1551" s="46"/>
      <c r="AY1551" s="46"/>
      <c r="AZ1551" s="46"/>
      <c r="BA1551" s="46"/>
      <c r="BB1551" s="46"/>
      <c r="BC1551" s="46"/>
      <c r="BD1551" s="46"/>
      <c r="BE1551" s="46"/>
      <c r="BF1551" s="46"/>
      <c r="BG1551" s="46"/>
      <c r="BH1551" s="46"/>
      <c r="BI1551" s="46"/>
      <c r="BJ1551" s="46"/>
    </row>
    <row r="1552" spans="37:62">
      <c r="AK1552" s="46"/>
      <c r="AL1552" s="46"/>
      <c r="AM1552" s="46"/>
      <c r="AN1552" s="46"/>
      <c r="AO1552" s="46"/>
      <c r="AP1552" s="46"/>
      <c r="AQ1552" s="46"/>
      <c r="AR1552" s="46"/>
      <c r="AS1552" s="46"/>
      <c r="AT1552" s="46"/>
      <c r="AU1552" s="46"/>
      <c r="AV1552" s="46"/>
      <c r="AW1552" s="46"/>
      <c r="AX1552" s="46"/>
      <c r="AY1552" s="46"/>
      <c r="AZ1552" s="46"/>
      <c r="BA1552" s="46"/>
      <c r="BB1552" s="46"/>
      <c r="BC1552" s="46"/>
      <c r="BD1552" s="46"/>
      <c r="BE1552" s="46"/>
      <c r="BF1552" s="46"/>
      <c r="BG1552" s="46"/>
      <c r="BH1552" s="46"/>
      <c r="BI1552" s="46"/>
      <c r="BJ1552" s="46"/>
    </row>
    <row r="1553" spans="37:62">
      <c r="AK1553" s="46"/>
      <c r="AL1553" s="46"/>
      <c r="AM1553" s="46"/>
      <c r="AN1553" s="46"/>
      <c r="AO1553" s="46"/>
      <c r="AP1553" s="46"/>
      <c r="AQ1553" s="46"/>
      <c r="AR1553" s="46"/>
      <c r="AS1553" s="46"/>
      <c r="AT1553" s="46"/>
      <c r="AU1553" s="46"/>
      <c r="AV1553" s="46"/>
      <c r="AW1553" s="46"/>
      <c r="AX1553" s="46"/>
      <c r="AY1553" s="46"/>
      <c r="AZ1553" s="46"/>
      <c r="BA1553" s="46"/>
      <c r="BB1553" s="46"/>
      <c r="BC1553" s="46"/>
      <c r="BD1553" s="46"/>
      <c r="BE1553" s="46"/>
      <c r="BF1553" s="46"/>
      <c r="BG1553" s="46"/>
      <c r="BH1553" s="46"/>
      <c r="BI1553" s="46"/>
      <c r="BJ1553" s="46"/>
    </row>
    <row r="1554" spans="37:62">
      <c r="AK1554" s="46"/>
      <c r="AL1554" s="46"/>
      <c r="AM1554" s="46"/>
      <c r="AN1554" s="46"/>
      <c r="AO1554" s="46"/>
      <c r="AP1554" s="46"/>
      <c r="AQ1554" s="46"/>
      <c r="AR1554" s="46"/>
      <c r="AS1554" s="46"/>
      <c r="AT1554" s="46"/>
      <c r="AU1554" s="46"/>
      <c r="AV1554" s="46"/>
      <c r="AW1554" s="46"/>
      <c r="AX1554" s="46"/>
      <c r="AY1554" s="46"/>
      <c r="AZ1554" s="46"/>
      <c r="BA1554" s="46"/>
      <c r="BB1554" s="46"/>
      <c r="BC1554" s="46"/>
      <c r="BD1554" s="46"/>
      <c r="BE1554" s="46"/>
      <c r="BF1554" s="46"/>
      <c r="BG1554" s="46"/>
      <c r="BH1554" s="46"/>
      <c r="BI1554" s="46"/>
      <c r="BJ1554" s="46"/>
    </row>
    <row r="1555" spans="37:62">
      <c r="AK1555" s="46"/>
      <c r="AL1555" s="46"/>
      <c r="AM1555" s="46"/>
      <c r="AN1555" s="46"/>
      <c r="AO1555" s="46"/>
      <c r="AP1555" s="46"/>
      <c r="AQ1555" s="46"/>
      <c r="AR1555" s="46"/>
      <c r="AS1555" s="46"/>
      <c r="AT1555" s="46"/>
      <c r="AU1555" s="46"/>
      <c r="AV1555" s="46"/>
      <c r="AW1555" s="46"/>
      <c r="AX1555" s="46"/>
      <c r="AY1555" s="46"/>
      <c r="AZ1555" s="46"/>
      <c r="BA1555" s="46"/>
      <c r="BB1555" s="46"/>
      <c r="BC1555" s="46"/>
      <c r="BD1555" s="46"/>
      <c r="BE1555" s="46"/>
      <c r="BF1555" s="46"/>
      <c r="BG1555" s="46"/>
      <c r="BH1555" s="46"/>
      <c r="BI1555" s="46"/>
      <c r="BJ1555" s="46"/>
    </row>
    <row r="1556" spans="37:62">
      <c r="AK1556" s="46"/>
      <c r="AL1556" s="46"/>
      <c r="AM1556" s="46"/>
      <c r="AN1556" s="46"/>
      <c r="AO1556" s="46"/>
      <c r="AP1556" s="46"/>
      <c r="AQ1556" s="46"/>
      <c r="AR1556" s="46"/>
      <c r="AS1556" s="46"/>
      <c r="AT1556" s="46"/>
      <c r="AU1556" s="46"/>
      <c r="AV1556" s="46"/>
      <c r="AW1556" s="46"/>
      <c r="AX1556" s="46"/>
      <c r="AY1556" s="46"/>
      <c r="AZ1556" s="46"/>
      <c r="BA1556" s="46"/>
      <c r="BB1556" s="46"/>
      <c r="BC1556" s="46"/>
      <c r="BD1556" s="46"/>
      <c r="BE1556" s="46"/>
      <c r="BF1556" s="46"/>
      <c r="BG1556" s="46"/>
      <c r="BH1556" s="46"/>
      <c r="BI1556" s="46"/>
      <c r="BJ1556" s="46"/>
    </row>
    <row r="1557" spans="37:62">
      <c r="AK1557" s="46"/>
      <c r="AL1557" s="46"/>
      <c r="AM1557" s="46"/>
      <c r="AN1557" s="46"/>
      <c r="AO1557" s="46"/>
      <c r="AP1557" s="46"/>
      <c r="AQ1557" s="46"/>
      <c r="AR1557" s="46"/>
      <c r="AS1557" s="46"/>
      <c r="AT1557" s="46"/>
      <c r="AU1557" s="46"/>
      <c r="AV1557" s="46"/>
      <c r="AW1557" s="46"/>
      <c r="AX1557" s="46"/>
      <c r="AY1557" s="46"/>
      <c r="AZ1557" s="46"/>
      <c r="BA1557" s="46"/>
      <c r="BB1557" s="46"/>
      <c r="BC1557" s="46"/>
      <c r="BD1557" s="46"/>
      <c r="BE1557" s="46"/>
      <c r="BF1557" s="46"/>
      <c r="BG1557" s="46"/>
      <c r="BH1557" s="46"/>
      <c r="BI1557" s="46"/>
      <c r="BJ1557" s="46"/>
    </row>
    <row r="1558" spans="37:62">
      <c r="AK1558" s="46"/>
      <c r="AL1558" s="46"/>
      <c r="AM1558" s="46"/>
      <c r="AN1558" s="46"/>
      <c r="AO1558" s="46"/>
      <c r="AP1558" s="46"/>
      <c r="AQ1558" s="46"/>
      <c r="AR1558" s="46"/>
      <c r="AS1558" s="46"/>
      <c r="AT1558" s="46"/>
      <c r="AU1558" s="46"/>
      <c r="AV1558" s="46"/>
      <c r="AW1558" s="46"/>
      <c r="AX1558" s="46"/>
      <c r="AY1558" s="46"/>
      <c r="AZ1558" s="46"/>
      <c r="BA1558" s="46"/>
      <c r="BB1558" s="46"/>
      <c r="BC1558" s="46"/>
      <c r="BD1558" s="46"/>
      <c r="BE1558" s="46"/>
      <c r="BF1558" s="46"/>
      <c r="BG1558" s="46"/>
      <c r="BH1558" s="46"/>
      <c r="BI1558" s="46"/>
      <c r="BJ1558" s="46"/>
    </row>
    <row r="1559" spans="37:62">
      <c r="AK1559" s="46"/>
      <c r="AL1559" s="46"/>
      <c r="AM1559" s="46"/>
      <c r="AN1559" s="46"/>
      <c r="AO1559" s="46"/>
      <c r="AP1559" s="46"/>
      <c r="AQ1559" s="46"/>
      <c r="AR1559" s="46"/>
      <c r="AS1559" s="46"/>
      <c r="AT1559" s="46"/>
      <c r="AU1559" s="46"/>
      <c r="AV1559" s="46"/>
      <c r="AW1559" s="46"/>
      <c r="AX1559" s="46"/>
      <c r="AY1559" s="46"/>
      <c r="AZ1559" s="46"/>
      <c r="BA1559" s="46"/>
      <c r="BB1559" s="46"/>
      <c r="BC1559" s="46"/>
      <c r="BD1559" s="46"/>
      <c r="BE1559" s="46"/>
      <c r="BF1559" s="46"/>
      <c r="BG1559" s="46"/>
      <c r="BH1559" s="46"/>
      <c r="BI1559" s="46"/>
      <c r="BJ1559" s="46"/>
    </row>
    <row r="1560" spans="37:62">
      <c r="AK1560" s="46"/>
      <c r="AL1560" s="46"/>
      <c r="AM1560" s="46"/>
      <c r="AN1560" s="46"/>
      <c r="AO1560" s="46"/>
      <c r="AP1560" s="46"/>
      <c r="AQ1560" s="46"/>
      <c r="AR1560" s="46"/>
      <c r="AS1560" s="46"/>
      <c r="AT1560" s="46"/>
      <c r="AU1560" s="46"/>
      <c r="AV1560" s="46"/>
      <c r="AW1560" s="46"/>
      <c r="AX1560" s="46"/>
      <c r="AY1560" s="46"/>
      <c r="AZ1560" s="46"/>
      <c r="BA1560" s="46"/>
      <c r="BB1560" s="46"/>
      <c r="BC1560" s="46"/>
      <c r="BD1560" s="46"/>
      <c r="BE1560" s="46"/>
      <c r="BF1560" s="46"/>
      <c r="BG1560" s="46"/>
      <c r="BH1560" s="46"/>
      <c r="BI1560" s="46"/>
      <c r="BJ1560" s="46"/>
    </row>
    <row r="1561" spans="37:62">
      <c r="AK1561" s="46"/>
      <c r="AL1561" s="46"/>
      <c r="AM1561" s="46"/>
      <c r="AN1561" s="46"/>
      <c r="AO1561" s="46"/>
      <c r="AP1561" s="46"/>
      <c r="AQ1561" s="46"/>
      <c r="AR1561" s="46"/>
      <c r="AS1561" s="46"/>
      <c r="AT1561" s="46"/>
      <c r="AU1561" s="46"/>
      <c r="AV1561" s="46"/>
      <c r="AW1561" s="46"/>
      <c r="AX1561" s="46"/>
      <c r="AY1561" s="46"/>
      <c r="AZ1561" s="46"/>
      <c r="BA1561" s="46"/>
      <c r="BB1561" s="46"/>
      <c r="BC1561" s="46"/>
      <c r="BD1561" s="46"/>
      <c r="BE1561" s="46"/>
      <c r="BF1561" s="46"/>
      <c r="BG1561" s="46"/>
      <c r="BH1561" s="46"/>
      <c r="BI1561" s="46"/>
      <c r="BJ1561" s="46"/>
    </row>
    <row r="1562" spans="37:62">
      <c r="AK1562" s="46"/>
      <c r="AL1562" s="46"/>
      <c r="AM1562" s="46"/>
      <c r="AN1562" s="46"/>
      <c r="AO1562" s="46"/>
      <c r="AP1562" s="46"/>
      <c r="AQ1562" s="46"/>
      <c r="AR1562" s="46"/>
      <c r="AS1562" s="46"/>
      <c r="AT1562" s="46"/>
      <c r="AU1562" s="46"/>
      <c r="AV1562" s="46"/>
      <c r="AW1562" s="46"/>
      <c r="AX1562" s="46"/>
      <c r="AY1562" s="46"/>
      <c r="AZ1562" s="46"/>
      <c r="BA1562" s="46"/>
      <c r="BB1562" s="46"/>
      <c r="BC1562" s="46"/>
      <c r="BD1562" s="46"/>
      <c r="BE1562" s="46"/>
      <c r="BF1562" s="46"/>
      <c r="BG1562" s="46"/>
      <c r="BH1562" s="46"/>
      <c r="BI1562" s="46"/>
      <c r="BJ1562" s="46"/>
    </row>
    <row r="1563" spans="37:62">
      <c r="AK1563" s="46"/>
      <c r="AL1563" s="46"/>
      <c r="AM1563" s="46"/>
      <c r="AN1563" s="46"/>
      <c r="AO1563" s="46"/>
      <c r="AP1563" s="46"/>
      <c r="AQ1563" s="46"/>
      <c r="AR1563" s="46"/>
      <c r="AS1563" s="46"/>
      <c r="AT1563" s="46"/>
      <c r="AU1563" s="46"/>
      <c r="AV1563" s="46"/>
      <c r="AW1563" s="46"/>
      <c r="AX1563" s="46"/>
      <c r="AY1563" s="46"/>
      <c r="AZ1563" s="46"/>
      <c r="BA1563" s="46"/>
      <c r="BB1563" s="46"/>
      <c r="BC1563" s="46"/>
      <c r="BD1563" s="46"/>
      <c r="BE1563" s="46"/>
      <c r="BF1563" s="46"/>
      <c r="BG1563" s="46"/>
      <c r="BH1563" s="46"/>
      <c r="BI1563" s="46"/>
      <c r="BJ1563" s="46"/>
    </row>
    <row r="1564" spans="37:62">
      <c r="AK1564" s="46"/>
      <c r="AL1564" s="46"/>
      <c r="AM1564" s="46"/>
      <c r="AN1564" s="46"/>
      <c r="AO1564" s="46"/>
      <c r="AP1564" s="46"/>
      <c r="AQ1564" s="46"/>
      <c r="AR1564" s="46"/>
      <c r="AS1564" s="46"/>
      <c r="AT1564" s="46"/>
      <c r="AU1564" s="46"/>
      <c r="AV1564" s="46"/>
      <c r="AW1564" s="46"/>
      <c r="AX1564" s="46"/>
      <c r="AY1564" s="46"/>
      <c r="AZ1564" s="46"/>
      <c r="BA1564" s="46"/>
      <c r="BB1564" s="46"/>
      <c r="BC1564" s="46"/>
      <c r="BD1564" s="46"/>
      <c r="BE1564" s="46"/>
      <c r="BF1564" s="46"/>
      <c r="BG1564" s="46"/>
      <c r="BH1564" s="46"/>
      <c r="BI1564" s="46"/>
      <c r="BJ1564" s="46"/>
    </row>
    <row r="1565" spans="37:62">
      <c r="AK1565" s="46"/>
      <c r="AL1565" s="46"/>
      <c r="AM1565" s="46"/>
      <c r="AN1565" s="46"/>
      <c r="AO1565" s="46"/>
      <c r="AP1565" s="46"/>
      <c r="AQ1565" s="46"/>
      <c r="AR1565" s="46"/>
      <c r="AS1565" s="46"/>
      <c r="AT1565" s="46"/>
      <c r="AU1565" s="46"/>
      <c r="AV1565" s="46"/>
      <c r="AW1565" s="46"/>
      <c r="AX1565" s="46"/>
      <c r="AY1565" s="46"/>
      <c r="AZ1565" s="46"/>
      <c r="BA1565" s="46"/>
      <c r="BB1565" s="46"/>
      <c r="BC1565" s="46"/>
      <c r="BD1565" s="46"/>
      <c r="BE1565" s="46"/>
      <c r="BF1565" s="46"/>
      <c r="BG1565" s="46"/>
      <c r="BH1565" s="46"/>
      <c r="BI1565" s="46"/>
      <c r="BJ1565" s="46"/>
    </row>
    <row r="1566" spans="37:62">
      <c r="AK1566" s="46"/>
      <c r="AL1566" s="46"/>
      <c r="AM1566" s="46"/>
      <c r="AN1566" s="46"/>
      <c r="AO1566" s="46"/>
      <c r="AP1566" s="46"/>
      <c r="AQ1566" s="46"/>
      <c r="AR1566" s="46"/>
      <c r="AS1566" s="46"/>
      <c r="AT1566" s="46"/>
      <c r="AU1566" s="46"/>
      <c r="AV1566" s="46"/>
      <c r="AW1566" s="46"/>
      <c r="AX1566" s="46"/>
      <c r="AY1566" s="46"/>
      <c r="AZ1566" s="46"/>
      <c r="BA1566" s="46"/>
      <c r="BB1566" s="46"/>
      <c r="BC1566" s="46"/>
      <c r="BD1566" s="46"/>
      <c r="BE1566" s="46"/>
      <c r="BF1566" s="46"/>
      <c r="BG1566" s="46"/>
      <c r="BH1566" s="46"/>
      <c r="BI1566" s="46"/>
      <c r="BJ1566" s="46"/>
    </row>
    <row r="1567" spans="37:62">
      <c r="AK1567" s="46"/>
      <c r="AL1567" s="46"/>
      <c r="AM1567" s="46"/>
      <c r="AN1567" s="46"/>
      <c r="AO1567" s="46"/>
      <c r="AP1567" s="46"/>
      <c r="AQ1567" s="46"/>
      <c r="AR1567" s="46"/>
      <c r="AS1567" s="46"/>
      <c r="AT1567" s="46"/>
      <c r="AU1567" s="46"/>
      <c r="AV1567" s="46"/>
      <c r="AW1567" s="46"/>
      <c r="AX1567" s="46"/>
      <c r="AY1567" s="46"/>
      <c r="AZ1567" s="46"/>
      <c r="BA1567" s="46"/>
      <c r="BB1567" s="46"/>
      <c r="BC1567" s="46"/>
      <c r="BD1567" s="46"/>
      <c r="BE1567" s="46"/>
      <c r="BF1567" s="46"/>
      <c r="BG1567" s="46"/>
      <c r="BH1567" s="46"/>
      <c r="BI1567" s="46"/>
      <c r="BJ1567" s="46"/>
    </row>
    <row r="1568" spans="37:62">
      <c r="AK1568" s="46"/>
      <c r="AL1568" s="46"/>
      <c r="AM1568" s="46"/>
      <c r="AN1568" s="46"/>
      <c r="AO1568" s="46"/>
      <c r="AP1568" s="46"/>
      <c r="AQ1568" s="46"/>
      <c r="AR1568" s="46"/>
      <c r="AS1568" s="46"/>
      <c r="AT1568" s="46"/>
      <c r="AU1568" s="46"/>
      <c r="AV1568" s="46"/>
      <c r="AW1568" s="46"/>
      <c r="AX1568" s="46"/>
      <c r="AY1568" s="46"/>
      <c r="AZ1568" s="46"/>
      <c r="BA1568" s="46"/>
      <c r="BB1568" s="46"/>
      <c r="BC1568" s="46"/>
      <c r="BD1568" s="46"/>
      <c r="BE1568" s="46"/>
      <c r="BF1568" s="46"/>
      <c r="BG1568" s="46"/>
      <c r="BH1568" s="46"/>
      <c r="BI1568" s="46"/>
      <c r="BJ1568" s="46"/>
    </row>
    <row r="1569" spans="37:62">
      <c r="AK1569" s="46"/>
      <c r="AL1569" s="46"/>
      <c r="AM1569" s="46"/>
      <c r="AN1569" s="46"/>
      <c r="AO1569" s="46"/>
      <c r="AP1569" s="46"/>
      <c r="AQ1569" s="46"/>
      <c r="AR1569" s="46"/>
      <c r="AS1569" s="46"/>
      <c r="AT1569" s="46"/>
      <c r="AU1569" s="46"/>
      <c r="AV1569" s="46"/>
      <c r="AW1569" s="46"/>
      <c r="AX1569" s="46"/>
      <c r="AY1569" s="46"/>
      <c r="AZ1569" s="46"/>
      <c r="BA1569" s="46"/>
      <c r="BB1569" s="46"/>
      <c r="BC1569" s="46"/>
      <c r="BD1569" s="46"/>
      <c r="BE1569" s="46"/>
      <c r="BF1569" s="46"/>
      <c r="BG1569" s="46"/>
      <c r="BH1569" s="46"/>
      <c r="BI1569" s="46"/>
      <c r="BJ1569" s="46"/>
    </row>
    <row r="1570" spans="37:62">
      <c r="AK1570" s="46"/>
      <c r="AL1570" s="46"/>
      <c r="AM1570" s="46"/>
      <c r="AN1570" s="46"/>
      <c r="AO1570" s="46"/>
      <c r="AP1570" s="46"/>
      <c r="AQ1570" s="46"/>
      <c r="AR1570" s="46"/>
      <c r="AS1570" s="46"/>
      <c r="AT1570" s="46"/>
      <c r="AU1570" s="46"/>
      <c r="AV1570" s="46"/>
      <c r="AW1570" s="46"/>
      <c r="AX1570" s="46"/>
      <c r="AY1570" s="46"/>
      <c r="AZ1570" s="46"/>
      <c r="BA1570" s="46"/>
      <c r="BB1570" s="46"/>
      <c r="BC1570" s="46"/>
      <c r="BD1570" s="46"/>
      <c r="BE1570" s="46"/>
      <c r="BF1570" s="46"/>
      <c r="BG1570" s="46"/>
      <c r="BH1570" s="46"/>
      <c r="BI1570" s="46"/>
      <c r="BJ1570" s="46"/>
    </row>
    <row r="1571" spans="37:62">
      <c r="AK1571" s="46"/>
      <c r="AL1571" s="46"/>
      <c r="AM1571" s="46"/>
      <c r="AN1571" s="46"/>
      <c r="AO1571" s="46"/>
      <c r="AP1571" s="46"/>
      <c r="AQ1571" s="46"/>
      <c r="AR1571" s="46"/>
      <c r="AS1571" s="46"/>
      <c r="AT1571" s="46"/>
      <c r="AU1571" s="46"/>
      <c r="AV1571" s="46"/>
      <c r="AW1571" s="46"/>
      <c r="AX1571" s="46"/>
      <c r="AY1571" s="46"/>
      <c r="AZ1571" s="46"/>
      <c r="BA1571" s="46"/>
      <c r="BB1571" s="46"/>
      <c r="BC1571" s="46"/>
      <c r="BD1571" s="46"/>
      <c r="BE1571" s="46"/>
      <c r="BF1571" s="46"/>
      <c r="BG1571" s="46"/>
      <c r="BH1571" s="46"/>
      <c r="BI1571" s="46"/>
      <c r="BJ1571" s="46"/>
    </row>
    <row r="1572" spans="37:62">
      <c r="AK1572" s="46"/>
      <c r="AL1572" s="46"/>
      <c r="AM1572" s="46"/>
      <c r="AN1572" s="46"/>
      <c r="AO1572" s="46"/>
      <c r="AP1572" s="46"/>
      <c r="AQ1572" s="46"/>
      <c r="AR1572" s="46"/>
      <c r="AS1572" s="46"/>
      <c r="AT1572" s="46"/>
      <c r="AU1572" s="46"/>
      <c r="AV1572" s="46"/>
      <c r="AW1572" s="46"/>
      <c r="AX1572" s="46"/>
      <c r="AY1572" s="46"/>
      <c r="AZ1572" s="46"/>
      <c r="BA1572" s="46"/>
      <c r="BB1572" s="46"/>
      <c r="BC1572" s="46"/>
      <c r="BD1572" s="46"/>
      <c r="BE1572" s="46"/>
      <c r="BF1572" s="46"/>
      <c r="BG1572" s="46"/>
      <c r="BH1572" s="46"/>
      <c r="BI1572" s="46"/>
      <c r="BJ1572" s="46"/>
    </row>
    <row r="1573" spans="37:62">
      <c r="AK1573" s="46"/>
      <c r="AL1573" s="46"/>
      <c r="AM1573" s="46"/>
      <c r="AN1573" s="46"/>
      <c r="AO1573" s="46"/>
      <c r="AP1573" s="46"/>
      <c r="AQ1573" s="46"/>
      <c r="AR1573" s="46"/>
      <c r="AS1573" s="46"/>
      <c r="AT1573" s="46"/>
      <c r="AU1573" s="46"/>
      <c r="AV1573" s="46"/>
      <c r="AW1573" s="46"/>
      <c r="AX1573" s="46"/>
      <c r="AY1573" s="46"/>
      <c r="AZ1573" s="46"/>
      <c r="BA1573" s="46"/>
      <c r="BB1573" s="46"/>
      <c r="BC1573" s="46"/>
      <c r="BD1573" s="46"/>
      <c r="BE1573" s="46"/>
      <c r="BF1573" s="46"/>
      <c r="BG1573" s="46"/>
      <c r="BH1573" s="46"/>
      <c r="BI1573" s="46"/>
      <c r="BJ1573" s="46"/>
    </row>
    <row r="1574" spans="37:62">
      <c r="AK1574" s="46"/>
      <c r="AL1574" s="46"/>
      <c r="AM1574" s="46"/>
      <c r="AN1574" s="46"/>
      <c r="AO1574" s="46"/>
      <c r="AP1574" s="46"/>
      <c r="AQ1574" s="46"/>
      <c r="AR1574" s="46"/>
      <c r="AS1574" s="46"/>
      <c r="AT1574" s="46"/>
      <c r="AU1574" s="46"/>
      <c r="AV1574" s="46"/>
      <c r="AW1574" s="46"/>
      <c r="AX1574" s="46"/>
      <c r="AY1574" s="46"/>
      <c r="AZ1574" s="46"/>
      <c r="BA1574" s="46"/>
      <c r="BB1574" s="46"/>
      <c r="BC1574" s="46"/>
      <c r="BD1574" s="46"/>
      <c r="BE1574" s="46"/>
      <c r="BF1574" s="46"/>
      <c r="BG1574" s="46"/>
      <c r="BH1574" s="46"/>
      <c r="BI1574" s="46"/>
      <c r="BJ1574" s="46"/>
    </row>
    <row r="1575" spans="37:62">
      <c r="AK1575" s="46"/>
      <c r="AL1575" s="46"/>
      <c r="AM1575" s="46"/>
      <c r="AN1575" s="46"/>
      <c r="AO1575" s="46"/>
      <c r="AP1575" s="46"/>
      <c r="AQ1575" s="46"/>
      <c r="AR1575" s="46"/>
      <c r="AS1575" s="46"/>
      <c r="AT1575" s="46"/>
      <c r="AU1575" s="46"/>
      <c r="AV1575" s="46"/>
      <c r="AW1575" s="46"/>
      <c r="AX1575" s="46"/>
      <c r="AY1575" s="46"/>
      <c r="AZ1575" s="46"/>
      <c r="BA1575" s="46"/>
      <c r="BB1575" s="46"/>
      <c r="BC1575" s="46"/>
      <c r="BD1575" s="46"/>
      <c r="BE1575" s="46"/>
      <c r="BF1575" s="46"/>
      <c r="BG1575" s="46"/>
      <c r="BH1575" s="46"/>
      <c r="BI1575" s="46"/>
      <c r="BJ1575" s="46"/>
    </row>
    <row r="1576" spans="37:62">
      <c r="AK1576" s="46"/>
      <c r="AL1576" s="46"/>
      <c r="AM1576" s="46"/>
      <c r="AN1576" s="46"/>
      <c r="AO1576" s="46"/>
      <c r="AP1576" s="46"/>
      <c r="AQ1576" s="46"/>
      <c r="AR1576" s="46"/>
      <c r="AS1576" s="46"/>
      <c r="AT1576" s="46"/>
      <c r="AU1576" s="46"/>
      <c r="AV1576" s="46"/>
      <c r="AW1576" s="46"/>
      <c r="AX1576" s="46"/>
      <c r="AY1576" s="46"/>
      <c r="AZ1576" s="46"/>
      <c r="BA1576" s="46"/>
      <c r="BB1576" s="46"/>
      <c r="BC1576" s="46"/>
      <c r="BD1576" s="46"/>
      <c r="BE1576" s="46"/>
      <c r="BF1576" s="46"/>
      <c r="BG1576" s="46"/>
      <c r="BH1576" s="46"/>
      <c r="BI1576" s="46"/>
      <c r="BJ1576" s="46"/>
    </row>
    <row r="1577" spans="37:62">
      <c r="AK1577" s="46"/>
      <c r="AL1577" s="46"/>
      <c r="AM1577" s="46"/>
      <c r="AN1577" s="46"/>
      <c r="AO1577" s="46"/>
      <c r="AP1577" s="46"/>
      <c r="AQ1577" s="46"/>
      <c r="AR1577" s="46"/>
      <c r="AS1577" s="46"/>
      <c r="AT1577" s="46"/>
      <c r="AU1577" s="46"/>
      <c r="AV1577" s="46"/>
      <c r="AW1577" s="46"/>
      <c r="AX1577" s="46"/>
      <c r="AY1577" s="46"/>
      <c r="AZ1577" s="46"/>
      <c r="BA1577" s="46"/>
      <c r="BB1577" s="46"/>
      <c r="BC1577" s="46"/>
      <c r="BD1577" s="46"/>
      <c r="BE1577" s="46"/>
      <c r="BF1577" s="46"/>
      <c r="BG1577" s="46"/>
      <c r="BH1577" s="46"/>
      <c r="BI1577" s="46"/>
      <c r="BJ1577" s="46"/>
    </row>
    <row r="1578" spans="37:62">
      <c r="AK1578" s="46"/>
      <c r="AL1578" s="46"/>
      <c r="AM1578" s="46"/>
      <c r="AN1578" s="46"/>
      <c r="AO1578" s="46"/>
      <c r="AP1578" s="46"/>
      <c r="AQ1578" s="46"/>
      <c r="AR1578" s="46"/>
      <c r="AS1578" s="46"/>
      <c r="AT1578" s="46"/>
      <c r="AU1578" s="46"/>
      <c r="AV1578" s="46"/>
      <c r="AW1578" s="46"/>
      <c r="AX1578" s="46"/>
      <c r="AY1578" s="46"/>
      <c r="AZ1578" s="46"/>
      <c r="BA1578" s="46"/>
      <c r="BB1578" s="46"/>
      <c r="BC1578" s="46"/>
      <c r="BD1578" s="46"/>
      <c r="BE1578" s="46"/>
      <c r="BF1578" s="46"/>
      <c r="BG1578" s="46"/>
      <c r="BH1578" s="46"/>
      <c r="BI1578" s="46"/>
      <c r="BJ1578" s="46"/>
    </row>
    <row r="1579" spans="37:62">
      <c r="AK1579" s="46"/>
      <c r="AL1579" s="46"/>
      <c r="AM1579" s="46"/>
      <c r="AN1579" s="46"/>
      <c r="AO1579" s="46"/>
      <c r="AP1579" s="46"/>
      <c r="AQ1579" s="46"/>
      <c r="AR1579" s="46"/>
      <c r="AS1579" s="46"/>
      <c r="AT1579" s="46"/>
      <c r="AU1579" s="46"/>
      <c r="AV1579" s="46"/>
      <c r="AW1579" s="46"/>
      <c r="AX1579" s="46"/>
      <c r="AY1579" s="46"/>
      <c r="AZ1579" s="46"/>
      <c r="BA1579" s="46"/>
      <c r="BB1579" s="46"/>
      <c r="BC1579" s="46"/>
      <c r="BD1579" s="46"/>
      <c r="BE1579" s="46"/>
      <c r="BF1579" s="46"/>
      <c r="BG1579" s="46"/>
      <c r="BH1579" s="46"/>
      <c r="BI1579" s="46"/>
      <c r="BJ1579" s="46"/>
    </row>
    <row r="1580" spans="37:62">
      <c r="AK1580" s="46"/>
      <c r="AL1580" s="46"/>
      <c r="AM1580" s="46"/>
      <c r="AN1580" s="46"/>
      <c r="AO1580" s="46"/>
      <c r="AP1580" s="46"/>
      <c r="AQ1580" s="46"/>
      <c r="AR1580" s="46"/>
      <c r="AS1580" s="46"/>
      <c r="AT1580" s="46"/>
      <c r="AU1580" s="46"/>
      <c r="AV1580" s="46"/>
      <c r="AW1580" s="46"/>
      <c r="AX1580" s="46"/>
      <c r="AY1580" s="46"/>
      <c r="AZ1580" s="46"/>
      <c r="BA1580" s="46"/>
      <c r="BB1580" s="46"/>
      <c r="BC1580" s="46"/>
      <c r="BD1580" s="46"/>
      <c r="BE1580" s="46"/>
      <c r="BF1580" s="46"/>
      <c r="BG1580" s="46"/>
      <c r="BH1580" s="46"/>
      <c r="BI1580" s="46"/>
      <c r="BJ1580" s="46"/>
    </row>
    <row r="1581" spans="37:62">
      <c r="AK1581" s="46"/>
      <c r="AL1581" s="46"/>
      <c r="AM1581" s="46"/>
      <c r="AN1581" s="46"/>
      <c r="AO1581" s="46"/>
      <c r="AP1581" s="46"/>
      <c r="AQ1581" s="46"/>
      <c r="AR1581" s="46"/>
      <c r="AS1581" s="46"/>
      <c r="AT1581" s="46"/>
      <c r="AU1581" s="46"/>
      <c r="AV1581" s="46"/>
      <c r="AW1581" s="46"/>
      <c r="AX1581" s="46"/>
      <c r="AY1581" s="46"/>
      <c r="AZ1581" s="46"/>
      <c r="BA1581" s="46"/>
      <c r="BB1581" s="46"/>
      <c r="BC1581" s="46"/>
      <c r="BD1581" s="46"/>
      <c r="BE1581" s="46"/>
      <c r="BF1581" s="46"/>
      <c r="BG1581" s="46"/>
      <c r="BH1581" s="46"/>
      <c r="BI1581" s="46"/>
      <c r="BJ1581" s="46"/>
    </row>
    <row r="1582" spans="37:62">
      <c r="AK1582" s="46"/>
      <c r="AL1582" s="46"/>
      <c r="AM1582" s="46"/>
      <c r="AN1582" s="46"/>
      <c r="AO1582" s="46"/>
      <c r="AP1582" s="46"/>
      <c r="AQ1582" s="46"/>
      <c r="AR1582" s="46"/>
      <c r="AS1582" s="46"/>
      <c r="AT1582" s="46"/>
      <c r="AU1582" s="46"/>
      <c r="AV1582" s="46"/>
      <c r="AW1582" s="46"/>
      <c r="AX1582" s="46"/>
      <c r="AY1582" s="46"/>
      <c r="AZ1582" s="46"/>
      <c r="BA1582" s="46"/>
      <c r="BB1582" s="46"/>
      <c r="BC1582" s="46"/>
      <c r="BD1582" s="46"/>
      <c r="BE1582" s="46"/>
      <c r="BF1582" s="46"/>
      <c r="BG1582" s="46"/>
      <c r="BH1582" s="46"/>
      <c r="BI1582" s="46"/>
      <c r="BJ1582" s="46"/>
    </row>
    <row r="1583" spans="37:62">
      <c r="AK1583" s="46"/>
      <c r="AL1583" s="46"/>
      <c r="AM1583" s="46"/>
      <c r="AN1583" s="46"/>
      <c r="AO1583" s="46"/>
      <c r="AP1583" s="46"/>
      <c r="AQ1583" s="46"/>
      <c r="AR1583" s="46"/>
      <c r="AS1583" s="46"/>
      <c r="AT1583" s="46"/>
      <c r="AU1583" s="46"/>
      <c r="AV1583" s="46"/>
      <c r="AW1583" s="46"/>
      <c r="AX1583" s="46"/>
      <c r="AY1583" s="46"/>
      <c r="AZ1583" s="46"/>
      <c r="BA1583" s="46"/>
      <c r="BB1583" s="46"/>
      <c r="BC1583" s="46"/>
      <c r="BD1583" s="46"/>
      <c r="BE1583" s="46"/>
      <c r="BF1583" s="46"/>
      <c r="BG1583" s="46"/>
      <c r="BH1583" s="46"/>
      <c r="BI1583" s="46"/>
      <c r="BJ1583" s="46"/>
    </row>
    <row r="1584" spans="37:62">
      <c r="AK1584" s="46"/>
      <c r="AL1584" s="46"/>
      <c r="AM1584" s="46"/>
      <c r="AN1584" s="46"/>
      <c r="AO1584" s="46"/>
      <c r="AP1584" s="46"/>
      <c r="AQ1584" s="46"/>
      <c r="AR1584" s="46"/>
      <c r="AS1584" s="46"/>
      <c r="AT1584" s="46"/>
      <c r="AU1584" s="46"/>
      <c r="AV1584" s="46"/>
      <c r="AW1584" s="46"/>
      <c r="AX1584" s="46"/>
      <c r="AY1584" s="46"/>
      <c r="AZ1584" s="46"/>
      <c r="BA1584" s="46"/>
      <c r="BB1584" s="46"/>
      <c r="BC1584" s="46"/>
      <c r="BD1584" s="46"/>
      <c r="BE1584" s="46"/>
      <c r="BF1584" s="46"/>
      <c r="BG1584" s="46"/>
      <c r="BH1584" s="46"/>
      <c r="BI1584" s="46"/>
      <c r="BJ1584" s="46"/>
    </row>
    <row r="1585" spans="37:62">
      <c r="AK1585" s="46"/>
      <c r="AL1585" s="46"/>
      <c r="AM1585" s="46"/>
      <c r="AN1585" s="46"/>
      <c r="AO1585" s="46"/>
      <c r="AP1585" s="46"/>
      <c r="AQ1585" s="46"/>
      <c r="AR1585" s="46"/>
      <c r="AS1585" s="46"/>
      <c r="AT1585" s="46"/>
      <c r="AU1585" s="46"/>
      <c r="AV1585" s="46"/>
      <c r="AW1585" s="46"/>
      <c r="AX1585" s="46"/>
      <c r="AY1585" s="46"/>
      <c r="AZ1585" s="46"/>
      <c r="BA1585" s="46"/>
      <c r="BB1585" s="46"/>
      <c r="BC1585" s="46"/>
      <c r="BD1585" s="46"/>
      <c r="BE1585" s="46"/>
      <c r="BF1585" s="46"/>
      <c r="BG1585" s="46"/>
      <c r="BH1585" s="46"/>
      <c r="BI1585" s="46"/>
      <c r="BJ1585" s="46"/>
    </row>
    <row r="1586" spans="37:62">
      <c r="AK1586" s="46"/>
      <c r="AL1586" s="46"/>
      <c r="AM1586" s="46"/>
      <c r="AN1586" s="46"/>
      <c r="AO1586" s="46"/>
      <c r="AP1586" s="46"/>
      <c r="AQ1586" s="46"/>
      <c r="AR1586" s="46"/>
      <c r="AS1586" s="46"/>
      <c r="AT1586" s="46"/>
      <c r="AU1586" s="46"/>
      <c r="AV1586" s="46"/>
      <c r="AW1586" s="46"/>
      <c r="AX1586" s="46"/>
      <c r="AY1586" s="46"/>
      <c r="AZ1586" s="46"/>
      <c r="BA1586" s="46"/>
      <c r="BB1586" s="46"/>
      <c r="BC1586" s="46"/>
      <c r="BD1586" s="46"/>
      <c r="BE1586" s="46"/>
      <c r="BF1586" s="46"/>
      <c r="BG1586" s="46"/>
      <c r="BH1586" s="46"/>
      <c r="BI1586" s="46"/>
      <c r="BJ1586" s="46"/>
    </row>
    <row r="1587" spans="37:62">
      <c r="AK1587" s="46"/>
      <c r="AL1587" s="46"/>
      <c r="AM1587" s="46"/>
      <c r="AN1587" s="46"/>
      <c r="AO1587" s="46"/>
      <c r="AP1587" s="46"/>
      <c r="AQ1587" s="46"/>
      <c r="AR1587" s="46"/>
      <c r="AS1587" s="46"/>
      <c r="AT1587" s="46"/>
      <c r="AU1587" s="46"/>
      <c r="AV1587" s="46"/>
      <c r="AW1587" s="46"/>
      <c r="AX1587" s="46"/>
      <c r="AY1587" s="46"/>
      <c r="AZ1587" s="46"/>
      <c r="BA1587" s="46"/>
      <c r="BB1587" s="46"/>
      <c r="BC1587" s="46"/>
      <c r="BD1587" s="46"/>
      <c r="BE1587" s="46"/>
      <c r="BF1587" s="46"/>
      <c r="BG1587" s="46"/>
      <c r="BH1587" s="46"/>
      <c r="BI1587" s="46"/>
      <c r="BJ1587" s="46"/>
    </row>
    <row r="1588" spans="37:62">
      <c r="AK1588" s="46"/>
      <c r="AL1588" s="46"/>
      <c r="AM1588" s="46"/>
      <c r="AN1588" s="46"/>
      <c r="AO1588" s="46"/>
      <c r="AP1588" s="46"/>
      <c r="AQ1588" s="46"/>
      <c r="AR1588" s="46"/>
      <c r="AS1588" s="46"/>
      <c r="AT1588" s="46"/>
      <c r="AU1588" s="46"/>
      <c r="AV1588" s="46"/>
      <c r="AW1588" s="46"/>
      <c r="AX1588" s="46"/>
      <c r="AY1588" s="46"/>
      <c r="AZ1588" s="46"/>
      <c r="BA1588" s="46"/>
      <c r="BB1588" s="46"/>
      <c r="BC1588" s="46"/>
      <c r="BD1588" s="46"/>
      <c r="BE1588" s="46"/>
      <c r="BF1588" s="46"/>
      <c r="BG1588" s="46"/>
      <c r="BH1588" s="46"/>
      <c r="BI1588" s="46"/>
      <c r="BJ1588" s="46"/>
    </row>
    <row r="1589" spans="37:62">
      <c r="AK1589" s="46"/>
      <c r="AL1589" s="46"/>
      <c r="AM1589" s="46"/>
      <c r="AN1589" s="46"/>
      <c r="AO1589" s="46"/>
      <c r="AP1589" s="46"/>
      <c r="AQ1589" s="46"/>
      <c r="AR1589" s="46"/>
      <c r="AS1589" s="46"/>
      <c r="AT1589" s="46"/>
      <c r="AU1589" s="46"/>
      <c r="AV1589" s="46"/>
      <c r="AW1589" s="46"/>
      <c r="AX1589" s="46"/>
      <c r="AY1589" s="46"/>
      <c r="AZ1589" s="46"/>
      <c r="BA1589" s="46"/>
      <c r="BB1589" s="46"/>
      <c r="BC1589" s="46"/>
      <c r="BD1589" s="46"/>
      <c r="BE1589" s="46"/>
      <c r="BF1589" s="46"/>
      <c r="BG1589" s="46"/>
      <c r="BH1589" s="46"/>
      <c r="BI1589" s="46"/>
      <c r="BJ1589" s="46"/>
    </row>
    <row r="1590" spans="37:62">
      <c r="AK1590" s="46"/>
      <c r="AL1590" s="46"/>
      <c r="AM1590" s="46"/>
      <c r="AN1590" s="46"/>
      <c r="AO1590" s="46"/>
      <c r="AP1590" s="46"/>
      <c r="AQ1590" s="46"/>
      <c r="AR1590" s="46"/>
      <c r="AS1590" s="46"/>
      <c r="AT1590" s="46"/>
      <c r="AU1590" s="46"/>
      <c r="AV1590" s="46"/>
      <c r="AW1590" s="46"/>
      <c r="AX1590" s="46"/>
      <c r="AY1590" s="46"/>
      <c r="AZ1590" s="46"/>
      <c r="BA1590" s="46"/>
      <c r="BB1590" s="46"/>
      <c r="BC1590" s="46"/>
      <c r="BD1590" s="46"/>
      <c r="BE1590" s="46"/>
      <c r="BF1590" s="46"/>
      <c r="BG1590" s="46"/>
      <c r="BH1590" s="46"/>
      <c r="BI1590" s="46"/>
      <c r="BJ1590" s="46"/>
    </row>
    <row r="1591" spans="37:62">
      <c r="AK1591" s="46"/>
      <c r="AL1591" s="46"/>
      <c r="AM1591" s="46"/>
      <c r="AN1591" s="46"/>
      <c r="AO1591" s="46"/>
      <c r="AP1591" s="46"/>
      <c r="AQ1591" s="46"/>
      <c r="AR1591" s="46"/>
      <c r="AS1591" s="46"/>
      <c r="AT1591" s="46"/>
      <c r="AU1591" s="46"/>
      <c r="AV1591" s="46"/>
      <c r="AW1591" s="46"/>
      <c r="AX1591" s="46"/>
      <c r="AY1591" s="46"/>
      <c r="AZ1591" s="46"/>
      <c r="BA1591" s="46"/>
      <c r="BB1591" s="46"/>
      <c r="BC1591" s="46"/>
      <c r="BD1591" s="46"/>
      <c r="BE1591" s="46"/>
      <c r="BF1591" s="46"/>
      <c r="BG1591" s="46"/>
      <c r="BH1591" s="46"/>
      <c r="BI1591" s="46"/>
      <c r="BJ1591" s="46"/>
    </row>
    <row r="1592" spans="37:62">
      <c r="AK1592" s="46"/>
      <c r="AL1592" s="46"/>
      <c r="AM1592" s="46"/>
      <c r="AN1592" s="46"/>
      <c r="AO1592" s="46"/>
      <c r="AP1592" s="46"/>
      <c r="AQ1592" s="46"/>
      <c r="AR1592" s="46"/>
      <c r="AS1592" s="46"/>
      <c r="AT1592" s="46"/>
      <c r="AU1592" s="46"/>
      <c r="AV1592" s="46"/>
      <c r="AW1592" s="46"/>
      <c r="AX1592" s="46"/>
      <c r="AY1592" s="46"/>
      <c r="AZ1592" s="46"/>
      <c r="BA1592" s="46"/>
      <c r="BB1592" s="46"/>
      <c r="BC1592" s="46"/>
      <c r="BD1592" s="46"/>
      <c r="BE1592" s="46"/>
      <c r="BF1592" s="46"/>
      <c r="BG1592" s="46"/>
      <c r="BH1592" s="46"/>
      <c r="BI1592" s="46"/>
      <c r="BJ1592" s="46"/>
    </row>
    <row r="1593" spans="37:62">
      <c r="AK1593" s="46"/>
      <c r="AL1593" s="46"/>
      <c r="AM1593" s="46"/>
      <c r="AN1593" s="46"/>
      <c r="AO1593" s="46"/>
      <c r="AP1593" s="46"/>
      <c r="AQ1593" s="46"/>
      <c r="AR1593" s="46"/>
      <c r="AS1593" s="46"/>
      <c r="AT1593" s="46"/>
      <c r="AU1593" s="46"/>
      <c r="AV1593" s="46"/>
      <c r="AW1593" s="46"/>
      <c r="AX1593" s="46"/>
      <c r="AY1593" s="46"/>
      <c r="AZ1593" s="46"/>
      <c r="BA1593" s="46"/>
      <c r="BB1593" s="46"/>
      <c r="BC1593" s="46"/>
      <c r="BD1593" s="46"/>
      <c r="BE1593" s="46"/>
      <c r="BF1593" s="46"/>
      <c r="BG1593" s="46"/>
      <c r="BH1593" s="46"/>
      <c r="BI1593" s="46"/>
      <c r="BJ1593" s="46"/>
    </row>
    <row r="1594" spans="37:62">
      <c r="AK1594" s="46"/>
      <c r="AL1594" s="46"/>
      <c r="AM1594" s="46"/>
      <c r="AN1594" s="46"/>
      <c r="AO1594" s="46"/>
      <c r="AP1594" s="46"/>
      <c r="AQ1594" s="46"/>
      <c r="AR1594" s="46"/>
      <c r="AS1594" s="46"/>
      <c r="AT1594" s="46"/>
      <c r="AU1594" s="46"/>
      <c r="AV1594" s="46"/>
      <c r="AW1594" s="46"/>
      <c r="AX1594" s="46"/>
      <c r="AY1594" s="46"/>
      <c r="AZ1594" s="46"/>
      <c r="BA1594" s="46"/>
      <c r="BB1594" s="46"/>
      <c r="BC1594" s="46"/>
      <c r="BD1594" s="46"/>
      <c r="BE1594" s="46"/>
      <c r="BF1594" s="46"/>
      <c r="BG1594" s="46"/>
      <c r="BH1594" s="46"/>
      <c r="BI1594" s="46"/>
      <c r="BJ1594" s="46"/>
    </row>
    <row r="1595" spans="37:62">
      <c r="AK1595" s="46"/>
      <c r="AL1595" s="46"/>
      <c r="AM1595" s="46"/>
      <c r="AN1595" s="46"/>
      <c r="AO1595" s="46"/>
      <c r="AP1595" s="46"/>
      <c r="AQ1595" s="46"/>
      <c r="AR1595" s="46"/>
      <c r="AS1595" s="46"/>
      <c r="AT1595" s="46"/>
      <c r="AU1595" s="46"/>
      <c r="AV1595" s="46"/>
      <c r="AW1595" s="46"/>
      <c r="AX1595" s="46"/>
      <c r="AY1595" s="46"/>
      <c r="AZ1595" s="46"/>
      <c r="BA1595" s="46"/>
      <c r="BB1595" s="46"/>
      <c r="BC1595" s="46"/>
      <c r="BD1595" s="46"/>
      <c r="BE1595" s="46"/>
      <c r="BF1595" s="46"/>
      <c r="BG1595" s="46"/>
      <c r="BH1595" s="46"/>
      <c r="BI1595" s="46"/>
      <c r="BJ1595" s="46"/>
    </row>
    <row r="1596" spans="37:62">
      <c r="AK1596" s="46"/>
      <c r="AL1596" s="46"/>
      <c r="AM1596" s="46"/>
      <c r="AN1596" s="46"/>
      <c r="AO1596" s="46"/>
      <c r="AP1596" s="46"/>
      <c r="AQ1596" s="46"/>
      <c r="AR1596" s="46"/>
      <c r="AS1596" s="46"/>
      <c r="AT1596" s="46"/>
      <c r="AU1596" s="46"/>
      <c r="AV1596" s="46"/>
      <c r="AW1596" s="46"/>
      <c r="AX1596" s="46"/>
      <c r="AY1596" s="46"/>
      <c r="AZ1596" s="46"/>
      <c r="BA1596" s="46"/>
      <c r="BB1596" s="46"/>
      <c r="BC1596" s="46"/>
      <c r="BD1596" s="46"/>
      <c r="BE1596" s="46"/>
      <c r="BF1596" s="46"/>
      <c r="BG1596" s="46"/>
      <c r="BH1596" s="46"/>
      <c r="BI1596" s="46"/>
      <c r="BJ1596" s="46"/>
    </row>
    <row r="1597" spans="37:62">
      <c r="AK1597" s="46"/>
      <c r="AL1597" s="46"/>
      <c r="AM1597" s="46"/>
      <c r="AN1597" s="46"/>
      <c r="AO1597" s="46"/>
      <c r="AP1597" s="46"/>
      <c r="AQ1597" s="46"/>
      <c r="AR1597" s="46"/>
      <c r="AS1597" s="46"/>
      <c r="AT1597" s="46"/>
      <c r="AU1597" s="46"/>
      <c r="AV1597" s="46"/>
      <c r="AW1597" s="46"/>
      <c r="AX1597" s="46"/>
      <c r="AY1597" s="46"/>
      <c r="AZ1597" s="46"/>
      <c r="BA1597" s="46"/>
      <c r="BB1597" s="46"/>
      <c r="BC1597" s="46"/>
      <c r="BD1597" s="46"/>
      <c r="BE1597" s="46"/>
      <c r="BF1597" s="46"/>
      <c r="BG1597" s="46"/>
      <c r="BH1597" s="46"/>
      <c r="BI1597" s="46"/>
      <c r="BJ1597" s="46"/>
    </row>
    <row r="1598" spans="37:62">
      <c r="AK1598" s="46"/>
      <c r="AL1598" s="46"/>
      <c r="AM1598" s="46"/>
      <c r="AN1598" s="46"/>
      <c r="AO1598" s="46"/>
      <c r="AP1598" s="46"/>
      <c r="AQ1598" s="46"/>
      <c r="AR1598" s="46"/>
      <c r="AS1598" s="46"/>
      <c r="AT1598" s="46"/>
      <c r="AU1598" s="46"/>
      <c r="AV1598" s="46"/>
      <c r="AW1598" s="46"/>
      <c r="AX1598" s="46"/>
      <c r="AY1598" s="46"/>
      <c r="AZ1598" s="46"/>
      <c r="BA1598" s="46"/>
      <c r="BB1598" s="46"/>
      <c r="BC1598" s="46"/>
      <c r="BD1598" s="46"/>
      <c r="BE1598" s="46"/>
      <c r="BF1598" s="46"/>
      <c r="BG1598" s="46"/>
      <c r="BH1598" s="46"/>
      <c r="BI1598" s="46"/>
      <c r="BJ1598" s="46"/>
    </row>
    <row r="1599" spans="37:62">
      <c r="AK1599" s="46"/>
      <c r="AL1599" s="46"/>
      <c r="AM1599" s="46"/>
      <c r="AN1599" s="46"/>
      <c r="AO1599" s="46"/>
      <c r="AP1599" s="46"/>
      <c r="AQ1599" s="46"/>
      <c r="AR1599" s="46"/>
      <c r="AS1599" s="46"/>
      <c r="AT1599" s="46"/>
      <c r="AU1599" s="46"/>
      <c r="AV1599" s="46"/>
      <c r="AW1599" s="46"/>
      <c r="AX1599" s="46"/>
      <c r="AY1599" s="46"/>
      <c r="AZ1599" s="46"/>
      <c r="BA1599" s="46"/>
      <c r="BB1599" s="46"/>
      <c r="BC1599" s="46"/>
      <c r="BD1599" s="46"/>
      <c r="BE1599" s="46"/>
      <c r="BF1599" s="46"/>
      <c r="BG1599" s="46"/>
      <c r="BH1599" s="46"/>
      <c r="BI1599" s="46"/>
      <c r="BJ1599" s="46"/>
    </row>
    <row r="1600" spans="37:62">
      <c r="AK1600" s="46"/>
      <c r="AL1600" s="46"/>
      <c r="AM1600" s="46"/>
      <c r="AN1600" s="46"/>
      <c r="AO1600" s="46"/>
      <c r="AP1600" s="46"/>
      <c r="AQ1600" s="46"/>
      <c r="AR1600" s="46"/>
      <c r="AS1600" s="46"/>
      <c r="AT1600" s="46"/>
      <c r="AU1600" s="46"/>
      <c r="AV1600" s="46"/>
      <c r="AW1600" s="46"/>
      <c r="AX1600" s="46"/>
      <c r="AY1600" s="46"/>
      <c r="AZ1600" s="46"/>
      <c r="BA1600" s="46"/>
      <c r="BB1600" s="46"/>
      <c r="BC1600" s="46"/>
      <c r="BD1600" s="46"/>
      <c r="BE1600" s="46"/>
      <c r="BF1600" s="46"/>
      <c r="BG1600" s="46"/>
      <c r="BH1600" s="46"/>
      <c r="BI1600" s="46"/>
      <c r="BJ1600" s="46"/>
    </row>
    <row r="1601" spans="37:62">
      <c r="AK1601" s="46"/>
      <c r="AL1601" s="46"/>
      <c r="AM1601" s="46"/>
      <c r="AN1601" s="46"/>
      <c r="AO1601" s="46"/>
      <c r="AP1601" s="46"/>
      <c r="AQ1601" s="46"/>
      <c r="AR1601" s="46"/>
      <c r="AS1601" s="46"/>
      <c r="AT1601" s="46"/>
      <c r="AU1601" s="46"/>
      <c r="AV1601" s="46"/>
      <c r="AW1601" s="46"/>
      <c r="AX1601" s="46"/>
      <c r="AY1601" s="46"/>
      <c r="AZ1601" s="46"/>
      <c r="BA1601" s="46"/>
      <c r="BB1601" s="46"/>
      <c r="BC1601" s="46"/>
      <c r="BD1601" s="46"/>
      <c r="BE1601" s="46"/>
      <c r="BF1601" s="46"/>
      <c r="BG1601" s="46"/>
      <c r="BH1601" s="46"/>
      <c r="BI1601" s="46"/>
      <c r="BJ1601" s="46"/>
    </row>
    <row r="1602" spans="37:62">
      <c r="AK1602" s="46"/>
      <c r="AL1602" s="46"/>
      <c r="AM1602" s="46"/>
      <c r="AN1602" s="46"/>
      <c r="AO1602" s="46"/>
      <c r="AP1602" s="46"/>
      <c r="AQ1602" s="46"/>
      <c r="AR1602" s="46"/>
      <c r="AS1602" s="46"/>
      <c r="AT1602" s="46"/>
      <c r="AU1602" s="46"/>
      <c r="AV1602" s="46"/>
      <c r="AW1602" s="46"/>
      <c r="AX1602" s="46"/>
      <c r="AY1602" s="46"/>
      <c r="AZ1602" s="46"/>
      <c r="BA1602" s="46"/>
      <c r="BB1602" s="46"/>
      <c r="BC1602" s="46"/>
      <c r="BD1602" s="46"/>
      <c r="BE1602" s="46"/>
      <c r="BF1602" s="46"/>
      <c r="BG1602" s="46"/>
      <c r="BH1602" s="46"/>
      <c r="BI1602" s="46"/>
      <c r="BJ1602" s="46"/>
    </row>
    <row r="1603" spans="37:62">
      <c r="AK1603" s="46"/>
      <c r="AL1603" s="46"/>
      <c r="AM1603" s="46"/>
      <c r="AN1603" s="46"/>
      <c r="AO1603" s="46"/>
      <c r="AP1603" s="46"/>
      <c r="AQ1603" s="46"/>
      <c r="AR1603" s="46"/>
      <c r="AS1603" s="46"/>
      <c r="AT1603" s="46"/>
      <c r="AU1603" s="46"/>
      <c r="AV1603" s="46"/>
      <c r="AW1603" s="46"/>
      <c r="AX1603" s="46"/>
      <c r="AY1603" s="46"/>
      <c r="AZ1603" s="46"/>
      <c r="BA1603" s="46"/>
      <c r="BB1603" s="46"/>
      <c r="BC1603" s="46"/>
      <c r="BD1603" s="46"/>
      <c r="BE1603" s="46"/>
      <c r="BF1603" s="46"/>
      <c r="BG1603" s="46"/>
      <c r="BH1603" s="46"/>
      <c r="BI1603" s="46"/>
      <c r="BJ1603" s="46"/>
    </row>
    <row r="1604" spans="37:62">
      <c r="AK1604" s="46"/>
      <c r="AL1604" s="46"/>
      <c r="AM1604" s="46"/>
      <c r="AN1604" s="46"/>
      <c r="AO1604" s="46"/>
      <c r="AP1604" s="46"/>
      <c r="AQ1604" s="46"/>
      <c r="AR1604" s="46"/>
      <c r="AS1604" s="46"/>
      <c r="AT1604" s="46"/>
      <c r="AU1604" s="46"/>
      <c r="AV1604" s="46"/>
      <c r="AW1604" s="46"/>
      <c r="AX1604" s="46"/>
      <c r="AY1604" s="46"/>
      <c r="AZ1604" s="46"/>
      <c r="BA1604" s="46"/>
      <c r="BB1604" s="46"/>
      <c r="BC1604" s="46"/>
      <c r="BD1604" s="46"/>
      <c r="BE1604" s="46"/>
      <c r="BF1604" s="46"/>
      <c r="BG1604" s="46"/>
      <c r="BH1604" s="46"/>
      <c r="BI1604" s="46"/>
      <c r="BJ1604" s="46"/>
    </row>
    <row r="1605" spans="37:62">
      <c r="AK1605" s="46"/>
      <c r="AL1605" s="46"/>
      <c r="AM1605" s="46"/>
      <c r="AN1605" s="46"/>
      <c r="AO1605" s="46"/>
      <c r="AP1605" s="46"/>
      <c r="AQ1605" s="46"/>
      <c r="AR1605" s="46"/>
      <c r="AS1605" s="46"/>
      <c r="AT1605" s="46"/>
      <c r="AU1605" s="46"/>
      <c r="AV1605" s="46"/>
      <c r="AW1605" s="46"/>
      <c r="AX1605" s="46"/>
      <c r="AY1605" s="46"/>
      <c r="AZ1605" s="46"/>
      <c r="BA1605" s="46"/>
      <c r="BB1605" s="46"/>
      <c r="BC1605" s="46"/>
      <c r="BD1605" s="46"/>
      <c r="BE1605" s="46"/>
      <c r="BF1605" s="46"/>
      <c r="BG1605" s="46"/>
      <c r="BH1605" s="46"/>
      <c r="BI1605" s="46"/>
      <c r="BJ1605" s="46"/>
    </row>
    <row r="1606" spans="37:62">
      <c r="AK1606" s="46"/>
      <c r="AL1606" s="46"/>
      <c r="AM1606" s="46"/>
      <c r="AN1606" s="46"/>
      <c r="AO1606" s="46"/>
      <c r="AP1606" s="46"/>
      <c r="AQ1606" s="46"/>
      <c r="AR1606" s="46"/>
      <c r="AS1606" s="46"/>
      <c r="AT1606" s="46"/>
      <c r="AU1606" s="46"/>
      <c r="AV1606" s="46"/>
      <c r="AW1606" s="46"/>
      <c r="AX1606" s="46"/>
      <c r="AY1606" s="46"/>
      <c r="AZ1606" s="46"/>
      <c r="BA1606" s="46"/>
      <c r="BB1606" s="46"/>
      <c r="BC1606" s="46"/>
      <c r="BD1606" s="46"/>
      <c r="BE1606" s="46"/>
      <c r="BF1606" s="46"/>
      <c r="BG1606" s="46"/>
      <c r="BH1606" s="46"/>
      <c r="BI1606" s="46"/>
      <c r="BJ1606" s="46"/>
    </row>
    <row r="1607" spans="37:62">
      <c r="AK1607" s="46"/>
      <c r="AL1607" s="46"/>
      <c r="AM1607" s="46"/>
      <c r="AN1607" s="46"/>
      <c r="AO1607" s="46"/>
      <c r="AP1607" s="46"/>
      <c r="AQ1607" s="46"/>
      <c r="AR1607" s="46"/>
      <c r="AS1607" s="46"/>
      <c r="AT1607" s="46"/>
      <c r="AU1607" s="46"/>
      <c r="AV1607" s="46"/>
      <c r="AW1607" s="46"/>
      <c r="AX1607" s="46"/>
      <c r="AY1607" s="46"/>
      <c r="AZ1607" s="46"/>
      <c r="BA1607" s="46"/>
      <c r="BB1607" s="46"/>
      <c r="BC1607" s="46"/>
      <c r="BD1607" s="46"/>
      <c r="BE1607" s="46"/>
      <c r="BF1607" s="46"/>
      <c r="BG1607" s="46"/>
      <c r="BH1607" s="46"/>
      <c r="BI1607" s="46"/>
      <c r="BJ1607" s="46"/>
    </row>
    <row r="1608" spans="37:62">
      <c r="AK1608" s="46"/>
      <c r="AL1608" s="46"/>
      <c r="AM1608" s="46"/>
      <c r="AN1608" s="46"/>
      <c r="AO1608" s="46"/>
      <c r="AP1608" s="46"/>
      <c r="AQ1608" s="46"/>
      <c r="AR1608" s="46"/>
      <c r="AS1608" s="46"/>
      <c r="AT1608" s="46"/>
      <c r="AU1608" s="46"/>
      <c r="AV1608" s="46"/>
      <c r="AW1608" s="46"/>
      <c r="AX1608" s="46"/>
      <c r="AY1608" s="46"/>
      <c r="AZ1608" s="46"/>
      <c r="BA1608" s="46"/>
      <c r="BB1608" s="46"/>
      <c r="BC1608" s="46"/>
      <c r="BD1608" s="46"/>
      <c r="BE1608" s="46"/>
      <c r="BF1608" s="46"/>
      <c r="BG1608" s="46"/>
      <c r="BH1608" s="46"/>
      <c r="BI1608" s="46"/>
      <c r="BJ1608" s="46"/>
    </row>
    <row r="1609" spans="37:62">
      <c r="AK1609" s="46"/>
      <c r="AL1609" s="46"/>
      <c r="AM1609" s="46"/>
      <c r="AN1609" s="46"/>
      <c r="AO1609" s="46"/>
      <c r="AP1609" s="46"/>
      <c r="AQ1609" s="46"/>
      <c r="AR1609" s="46"/>
      <c r="AS1609" s="46"/>
      <c r="AT1609" s="46"/>
      <c r="AU1609" s="46"/>
      <c r="AV1609" s="46"/>
      <c r="AW1609" s="46"/>
      <c r="AX1609" s="46"/>
      <c r="AY1609" s="46"/>
      <c r="AZ1609" s="46"/>
      <c r="BA1609" s="46"/>
      <c r="BB1609" s="46"/>
      <c r="BC1609" s="46"/>
      <c r="BD1609" s="46"/>
      <c r="BE1609" s="46"/>
      <c r="BF1609" s="46"/>
      <c r="BG1609" s="46"/>
      <c r="BH1609" s="46"/>
      <c r="BI1609" s="46"/>
      <c r="BJ1609" s="46"/>
    </row>
    <row r="1610" spans="37:62">
      <c r="AK1610" s="46"/>
      <c r="AL1610" s="46"/>
      <c r="AM1610" s="46"/>
      <c r="AN1610" s="46"/>
      <c r="AO1610" s="46"/>
      <c r="AP1610" s="46"/>
      <c r="AQ1610" s="46"/>
      <c r="AR1610" s="46"/>
      <c r="AS1610" s="46"/>
      <c r="AT1610" s="46"/>
      <c r="AU1610" s="46"/>
      <c r="AV1610" s="46"/>
      <c r="AW1610" s="46"/>
      <c r="AX1610" s="46"/>
      <c r="AY1610" s="46"/>
      <c r="AZ1610" s="46"/>
      <c r="BA1610" s="46"/>
      <c r="BB1610" s="46"/>
      <c r="BC1610" s="46"/>
      <c r="BD1610" s="46"/>
      <c r="BE1610" s="46"/>
      <c r="BF1610" s="46"/>
      <c r="BG1610" s="46"/>
      <c r="BH1610" s="46"/>
      <c r="BI1610" s="46"/>
      <c r="BJ1610" s="46"/>
    </row>
    <row r="1611" spans="37:62">
      <c r="AK1611" s="46"/>
      <c r="AL1611" s="46"/>
      <c r="AM1611" s="46"/>
      <c r="AN1611" s="46"/>
      <c r="AO1611" s="46"/>
      <c r="AP1611" s="46"/>
      <c r="AQ1611" s="46"/>
      <c r="AR1611" s="46"/>
      <c r="AS1611" s="46"/>
      <c r="AT1611" s="46"/>
      <c r="AU1611" s="46"/>
      <c r="AV1611" s="46"/>
      <c r="AW1611" s="46"/>
      <c r="AX1611" s="46"/>
      <c r="AY1611" s="46"/>
      <c r="AZ1611" s="46"/>
      <c r="BA1611" s="46"/>
      <c r="BB1611" s="46"/>
      <c r="BC1611" s="46"/>
      <c r="BD1611" s="46"/>
      <c r="BE1611" s="46"/>
      <c r="BF1611" s="46"/>
      <c r="BG1611" s="46"/>
      <c r="BH1611" s="46"/>
      <c r="BI1611" s="46"/>
      <c r="BJ1611" s="46"/>
    </row>
    <row r="1612" spans="37:62">
      <c r="AK1612" s="46"/>
      <c r="AL1612" s="46"/>
      <c r="AM1612" s="46"/>
      <c r="AN1612" s="46"/>
      <c r="AO1612" s="46"/>
      <c r="AP1612" s="46"/>
      <c r="AQ1612" s="46"/>
      <c r="AR1612" s="46"/>
      <c r="AS1612" s="46"/>
      <c r="AT1612" s="46"/>
      <c r="AU1612" s="46"/>
      <c r="AV1612" s="46"/>
      <c r="AW1612" s="46"/>
      <c r="AX1612" s="46"/>
      <c r="AY1612" s="46"/>
      <c r="AZ1612" s="46"/>
      <c r="BA1612" s="46"/>
      <c r="BB1612" s="46"/>
      <c r="BC1612" s="46"/>
      <c r="BD1612" s="46"/>
      <c r="BE1612" s="46"/>
      <c r="BF1612" s="46"/>
      <c r="BG1612" s="46"/>
      <c r="BH1612" s="46"/>
      <c r="BI1612" s="46"/>
      <c r="BJ1612" s="46"/>
    </row>
    <row r="1613" spans="37:62">
      <c r="AK1613" s="46"/>
      <c r="AL1613" s="46"/>
      <c r="AM1613" s="46"/>
      <c r="AN1613" s="46"/>
      <c r="AO1613" s="46"/>
      <c r="AP1613" s="46"/>
      <c r="AQ1613" s="46"/>
      <c r="AR1613" s="46"/>
      <c r="AS1613" s="46"/>
      <c r="AT1613" s="46"/>
      <c r="AU1613" s="46"/>
      <c r="AV1613" s="46"/>
      <c r="AW1613" s="46"/>
      <c r="AX1613" s="46"/>
      <c r="AY1613" s="46"/>
      <c r="AZ1613" s="46"/>
      <c r="BA1613" s="46"/>
      <c r="BB1613" s="46"/>
      <c r="BC1613" s="46"/>
      <c r="BD1613" s="46"/>
      <c r="BE1613" s="46"/>
      <c r="BF1613" s="46"/>
      <c r="BG1613" s="46"/>
      <c r="BH1613" s="46"/>
      <c r="BI1613" s="46"/>
      <c r="BJ1613" s="46"/>
    </row>
    <row r="1614" spans="37:62">
      <c r="AK1614" s="46"/>
      <c r="AL1614" s="46"/>
      <c r="AM1614" s="46"/>
      <c r="AN1614" s="46"/>
      <c r="AO1614" s="46"/>
      <c r="AP1614" s="46"/>
      <c r="AQ1614" s="46"/>
      <c r="AR1614" s="46"/>
      <c r="AS1614" s="46"/>
      <c r="AT1614" s="46"/>
      <c r="AU1614" s="46"/>
      <c r="AV1614" s="46"/>
      <c r="AW1614" s="46"/>
      <c r="AX1614" s="46"/>
      <c r="AY1614" s="46"/>
      <c r="AZ1614" s="46"/>
      <c r="BA1614" s="46"/>
      <c r="BB1614" s="46"/>
      <c r="BC1614" s="46"/>
      <c r="BD1614" s="46"/>
      <c r="BE1614" s="46"/>
      <c r="BF1614" s="46"/>
      <c r="BG1614" s="46"/>
      <c r="BH1614" s="46"/>
      <c r="BI1614" s="46"/>
      <c r="BJ1614" s="46"/>
    </row>
    <row r="1615" spans="37:62">
      <c r="AK1615" s="46"/>
      <c r="AL1615" s="46"/>
      <c r="AM1615" s="46"/>
      <c r="AN1615" s="46"/>
      <c r="AO1615" s="46"/>
      <c r="AP1615" s="46"/>
      <c r="AQ1615" s="46"/>
      <c r="AR1615" s="46"/>
      <c r="AS1615" s="46"/>
      <c r="AT1615" s="46"/>
      <c r="AU1615" s="46"/>
      <c r="AV1615" s="46"/>
      <c r="AW1615" s="46"/>
      <c r="AX1615" s="46"/>
      <c r="AY1615" s="46"/>
      <c r="AZ1615" s="46"/>
      <c r="BA1615" s="46"/>
      <c r="BB1615" s="46"/>
      <c r="BC1615" s="46"/>
      <c r="BD1615" s="46"/>
      <c r="BE1615" s="46"/>
      <c r="BF1615" s="46"/>
      <c r="BG1615" s="46"/>
      <c r="BH1615" s="46"/>
      <c r="BI1615" s="46"/>
      <c r="BJ1615" s="46"/>
    </row>
    <row r="1616" spans="37:62">
      <c r="AK1616" s="46"/>
      <c r="AL1616" s="46"/>
      <c r="AM1616" s="46"/>
      <c r="AN1616" s="46"/>
      <c r="AO1616" s="46"/>
      <c r="AP1616" s="46"/>
      <c r="AQ1616" s="46"/>
      <c r="AR1616" s="46"/>
      <c r="AS1616" s="46"/>
      <c r="AT1616" s="46"/>
      <c r="AU1616" s="46"/>
      <c r="AV1616" s="46"/>
      <c r="AW1616" s="46"/>
      <c r="AX1616" s="46"/>
      <c r="AY1616" s="46"/>
      <c r="AZ1616" s="46"/>
      <c r="BA1616" s="46"/>
      <c r="BB1616" s="46"/>
      <c r="BC1616" s="46"/>
      <c r="BD1616" s="46"/>
      <c r="BE1616" s="46"/>
      <c r="BF1616" s="46"/>
      <c r="BG1616" s="46"/>
      <c r="BH1616" s="46"/>
      <c r="BI1616" s="46"/>
      <c r="BJ1616" s="46"/>
    </row>
    <row r="1617" spans="37:62">
      <c r="AK1617" s="46"/>
      <c r="AL1617" s="46"/>
      <c r="AM1617" s="46"/>
      <c r="AN1617" s="46"/>
      <c r="AO1617" s="46"/>
      <c r="AP1617" s="46"/>
      <c r="AQ1617" s="46"/>
      <c r="AR1617" s="46"/>
      <c r="AS1617" s="46"/>
      <c r="AT1617" s="46"/>
      <c r="AU1617" s="46"/>
      <c r="AV1617" s="46"/>
      <c r="AW1617" s="46"/>
      <c r="AX1617" s="46"/>
      <c r="AY1617" s="46"/>
      <c r="AZ1617" s="46"/>
      <c r="BA1617" s="46"/>
      <c r="BB1617" s="46"/>
      <c r="BC1617" s="46"/>
      <c r="BD1617" s="46"/>
      <c r="BE1617" s="46"/>
      <c r="BF1617" s="46"/>
      <c r="BG1617" s="46"/>
      <c r="BH1617" s="46"/>
      <c r="BI1617" s="46"/>
      <c r="BJ1617" s="46"/>
    </row>
    <row r="1618" spans="37:62">
      <c r="AK1618" s="46"/>
      <c r="AL1618" s="46"/>
      <c r="AM1618" s="46"/>
      <c r="AN1618" s="46"/>
      <c r="AO1618" s="46"/>
      <c r="AP1618" s="46"/>
      <c r="AQ1618" s="46"/>
      <c r="AR1618" s="46"/>
      <c r="AS1618" s="46"/>
      <c r="AT1618" s="46"/>
      <c r="AU1618" s="46"/>
      <c r="AV1618" s="46"/>
      <c r="AW1618" s="46"/>
      <c r="AX1618" s="46"/>
      <c r="AY1618" s="46"/>
      <c r="AZ1618" s="46"/>
      <c r="BA1618" s="46"/>
      <c r="BB1618" s="46"/>
      <c r="BC1618" s="46"/>
      <c r="BD1618" s="46"/>
      <c r="BE1618" s="46"/>
      <c r="BF1618" s="46"/>
      <c r="BG1618" s="46"/>
      <c r="BH1618" s="46"/>
      <c r="BI1618" s="46"/>
      <c r="BJ1618" s="46"/>
    </row>
    <row r="1619" spans="37:62">
      <c r="AK1619" s="46"/>
      <c r="AL1619" s="46"/>
      <c r="AM1619" s="46"/>
      <c r="AN1619" s="46"/>
      <c r="AO1619" s="46"/>
      <c r="AP1619" s="46"/>
      <c r="AQ1619" s="46"/>
      <c r="AR1619" s="46"/>
      <c r="AS1619" s="46"/>
      <c r="AT1619" s="46"/>
      <c r="AU1619" s="46"/>
      <c r="AV1619" s="46"/>
      <c r="AW1619" s="46"/>
      <c r="AX1619" s="46"/>
      <c r="AY1619" s="46"/>
      <c r="AZ1619" s="46"/>
      <c r="BA1619" s="46"/>
      <c r="BB1619" s="46"/>
      <c r="BC1619" s="46"/>
      <c r="BD1619" s="46"/>
      <c r="BE1619" s="46"/>
      <c r="BF1619" s="46"/>
      <c r="BG1619" s="46"/>
      <c r="BH1619" s="46"/>
      <c r="BI1619" s="46"/>
      <c r="BJ1619" s="46"/>
    </row>
    <row r="1620" spans="37:62">
      <c r="AK1620" s="46"/>
      <c r="AL1620" s="46"/>
      <c r="AM1620" s="46"/>
      <c r="AN1620" s="46"/>
      <c r="AO1620" s="46"/>
      <c r="AP1620" s="46"/>
      <c r="AQ1620" s="46"/>
      <c r="AR1620" s="46"/>
      <c r="AS1620" s="46"/>
      <c r="AT1620" s="46"/>
      <c r="AU1620" s="46"/>
      <c r="AV1620" s="46"/>
      <c r="AW1620" s="46"/>
      <c r="AX1620" s="46"/>
      <c r="AY1620" s="46"/>
      <c r="AZ1620" s="46"/>
      <c r="BA1620" s="46"/>
      <c r="BB1620" s="46"/>
      <c r="BC1620" s="46"/>
      <c r="BD1620" s="46"/>
      <c r="BE1620" s="46"/>
      <c r="BF1620" s="46"/>
      <c r="BG1620" s="46"/>
      <c r="BH1620" s="46"/>
      <c r="BI1620" s="46"/>
      <c r="BJ1620" s="46"/>
    </row>
    <row r="1621" spans="37:62">
      <c r="AK1621" s="46"/>
      <c r="AL1621" s="46"/>
      <c r="AM1621" s="46"/>
      <c r="AN1621" s="46"/>
      <c r="AO1621" s="46"/>
      <c r="AP1621" s="46"/>
      <c r="AQ1621" s="46"/>
      <c r="AR1621" s="46"/>
      <c r="AS1621" s="46"/>
      <c r="AT1621" s="46"/>
      <c r="AU1621" s="46"/>
      <c r="AV1621" s="46"/>
      <c r="AW1621" s="46"/>
      <c r="AX1621" s="46"/>
      <c r="AY1621" s="46"/>
      <c r="AZ1621" s="46"/>
      <c r="BA1621" s="46"/>
      <c r="BB1621" s="46"/>
      <c r="BC1621" s="46"/>
      <c r="BD1621" s="46"/>
      <c r="BE1621" s="46"/>
      <c r="BF1621" s="46"/>
      <c r="BG1621" s="46"/>
      <c r="BH1621" s="46"/>
      <c r="BI1621" s="46"/>
      <c r="BJ1621" s="46"/>
    </row>
    <row r="1622" spans="37:62">
      <c r="AK1622" s="46"/>
      <c r="AL1622" s="46"/>
      <c r="AM1622" s="46"/>
      <c r="AN1622" s="46"/>
      <c r="AO1622" s="46"/>
      <c r="AP1622" s="46"/>
      <c r="AQ1622" s="46"/>
      <c r="AR1622" s="46"/>
      <c r="AS1622" s="46"/>
      <c r="AT1622" s="46"/>
      <c r="AU1622" s="46"/>
      <c r="AV1622" s="46"/>
      <c r="AW1622" s="46"/>
      <c r="AX1622" s="46"/>
      <c r="AY1622" s="46"/>
      <c r="AZ1622" s="46"/>
      <c r="BA1622" s="46"/>
      <c r="BB1622" s="46"/>
      <c r="BC1622" s="46"/>
      <c r="BD1622" s="46"/>
      <c r="BE1622" s="46"/>
      <c r="BF1622" s="46"/>
      <c r="BG1622" s="46"/>
      <c r="BH1622" s="46"/>
      <c r="BI1622" s="46"/>
      <c r="BJ1622" s="46"/>
    </row>
    <row r="1623" spans="37:62">
      <c r="AK1623" s="46"/>
      <c r="AL1623" s="46"/>
      <c r="AM1623" s="46"/>
      <c r="AN1623" s="46"/>
      <c r="AO1623" s="46"/>
      <c r="AP1623" s="46"/>
      <c r="AQ1623" s="46"/>
      <c r="AR1623" s="46"/>
      <c r="AS1623" s="46"/>
      <c r="AT1623" s="46"/>
      <c r="AU1623" s="46"/>
      <c r="AV1623" s="46"/>
      <c r="AW1623" s="46"/>
      <c r="AX1623" s="46"/>
      <c r="AY1623" s="46"/>
      <c r="AZ1623" s="46"/>
      <c r="BA1623" s="46"/>
      <c r="BB1623" s="46"/>
      <c r="BC1623" s="46"/>
      <c r="BD1623" s="46"/>
      <c r="BE1623" s="46"/>
      <c r="BF1623" s="46"/>
      <c r="BG1623" s="46"/>
      <c r="BH1623" s="46"/>
      <c r="BI1623" s="46"/>
      <c r="BJ1623" s="46"/>
    </row>
    <row r="1624" spans="37:62">
      <c r="AK1624" s="46"/>
      <c r="AL1624" s="46"/>
      <c r="AM1624" s="46"/>
      <c r="AN1624" s="46"/>
      <c r="AO1624" s="46"/>
      <c r="AP1624" s="46"/>
      <c r="AQ1624" s="46"/>
      <c r="AR1624" s="46"/>
      <c r="AS1624" s="46"/>
      <c r="AT1624" s="46"/>
      <c r="AU1624" s="46"/>
      <c r="AV1624" s="46"/>
      <c r="AW1624" s="46"/>
      <c r="AX1624" s="46"/>
      <c r="AY1624" s="46"/>
      <c r="AZ1624" s="46"/>
      <c r="BA1624" s="46"/>
      <c r="BB1624" s="46"/>
      <c r="BC1624" s="46"/>
      <c r="BD1624" s="46"/>
      <c r="BE1624" s="46"/>
      <c r="BF1624" s="46"/>
      <c r="BG1624" s="46"/>
      <c r="BH1624" s="46"/>
      <c r="BI1624" s="46"/>
      <c r="BJ1624" s="46"/>
    </row>
    <row r="1625" spans="37:62">
      <c r="AK1625" s="46"/>
      <c r="AL1625" s="46"/>
      <c r="AM1625" s="46"/>
      <c r="AN1625" s="46"/>
      <c r="AO1625" s="46"/>
      <c r="AP1625" s="46"/>
      <c r="AQ1625" s="46"/>
      <c r="AR1625" s="46"/>
      <c r="AS1625" s="46"/>
      <c r="AT1625" s="46"/>
      <c r="AU1625" s="46"/>
      <c r="AV1625" s="46"/>
      <c r="AW1625" s="46"/>
      <c r="AX1625" s="46"/>
      <c r="AY1625" s="46"/>
      <c r="AZ1625" s="46"/>
      <c r="BA1625" s="46"/>
      <c r="BB1625" s="46"/>
      <c r="BC1625" s="46"/>
      <c r="BD1625" s="46"/>
      <c r="BE1625" s="46"/>
      <c r="BF1625" s="46"/>
      <c r="BG1625" s="46"/>
      <c r="BH1625" s="46"/>
      <c r="BI1625" s="46"/>
      <c r="BJ1625" s="46"/>
    </row>
    <row r="1626" spans="37:62">
      <c r="AK1626" s="46"/>
      <c r="AL1626" s="46"/>
      <c r="AM1626" s="46"/>
      <c r="AN1626" s="46"/>
      <c r="AO1626" s="46"/>
      <c r="AP1626" s="46"/>
      <c r="AQ1626" s="46"/>
      <c r="AR1626" s="46"/>
      <c r="AS1626" s="46"/>
      <c r="AT1626" s="46"/>
      <c r="AU1626" s="46"/>
      <c r="AV1626" s="46"/>
      <c r="AW1626" s="46"/>
      <c r="AX1626" s="46"/>
      <c r="AY1626" s="46"/>
      <c r="AZ1626" s="46"/>
      <c r="BA1626" s="46"/>
      <c r="BB1626" s="46"/>
      <c r="BC1626" s="46"/>
      <c r="BD1626" s="46"/>
      <c r="BE1626" s="46"/>
      <c r="BF1626" s="46"/>
      <c r="BG1626" s="46"/>
      <c r="BH1626" s="46"/>
      <c r="BI1626" s="46"/>
      <c r="BJ1626" s="46"/>
    </row>
    <row r="1627" spans="37:62">
      <c r="AK1627" s="46"/>
      <c r="AL1627" s="46"/>
      <c r="AM1627" s="46"/>
      <c r="AN1627" s="46"/>
      <c r="AO1627" s="46"/>
      <c r="AP1627" s="46"/>
      <c r="AQ1627" s="46"/>
      <c r="AR1627" s="46"/>
      <c r="AS1627" s="46"/>
      <c r="AT1627" s="46"/>
      <c r="AU1627" s="46"/>
      <c r="AV1627" s="46"/>
      <c r="AW1627" s="46"/>
      <c r="AX1627" s="46"/>
      <c r="AY1627" s="46"/>
      <c r="AZ1627" s="46"/>
      <c r="BA1627" s="46"/>
      <c r="BB1627" s="46"/>
      <c r="BC1627" s="46"/>
      <c r="BD1627" s="46"/>
      <c r="BE1627" s="46"/>
      <c r="BF1627" s="46"/>
      <c r="BG1627" s="46"/>
      <c r="BH1627" s="46"/>
      <c r="BI1627" s="46"/>
      <c r="BJ1627" s="46"/>
    </row>
    <row r="1628" spans="37:62">
      <c r="AK1628" s="46"/>
      <c r="AL1628" s="46"/>
      <c r="AM1628" s="46"/>
      <c r="AN1628" s="46"/>
      <c r="AO1628" s="46"/>
      <c r="AP1628" s="46"/>
      <c r="AQ1628" s="46"/>
      <c r="AR1628" s="46"/>
      <c r="AS1628" s="46"/>
      <c r="AT1628" s="46"/>
      <c r="AU1628" s="46"/>
      <c r="AV1628" s="46"/>
      <c r="AW1628" s="46"/>
      <c r="AX1628" s="46"/>
      <c r="AY1628" s="46"/>
      <c r="AZ1628" s="46"/>
      <c r="BA1628" s="46"/>
      <c r="BB1628" s="46"/>
      <c r="BC1628" s="46"/>
      <c r="BD1628" s="46"/>
      <c r="BE1628" s="46"/>
      <c r="BF1628" s="46"/>
      <c r="BG1628" s="46"/>
      <c r="BH1628" s="46"/>
      <c r="BI1628" s="46"/>
      <c r="BJ1628" s="46"/>
    </row>
    <row r="1629" spans="37:62">
      <c r="AK1629" s="46"/>
      <c r="AL1629" s="46"/>
      <c r="AM1629" s="46"/>
      <c r="AN1629" s="46"/>
      <c r="AO1629" s="46"/>
      <c r="AP1629" s="46"/>
      <c r="AQ1629" s="46"/>
      <c r="AR1629" s="46"/>
      <c r="AS1629" s="46"/>
      <c r="AT1629" s="46"/>
      <c r="AU1629" s="46"/>
      <c r="AV1629" s="46"/>
      <c r="AW1629" s="46"/>
      <c r="AX1629" s="46"/>
      <c r="AY1629" s="46"/>
      <c r="AZ1629" s="46"/>
      <c r="BA1629" s="46"/>
      <c r="BB1629" s="46"/>
      <c r="BC1629" s="46"/>
      <c r="BD1629" s="46"/>
      <c r="BE1629" s="46"/>
      <c r="BF1629" s="46"/>
      <c r="BG1629" s="46"/>
      <c r="BH1629" s="46"/>
      <c r="BI1629" s="46"/>
      <c r="BJ1629" s="46"/>
    </row>
    <row r="1630" spans="37:62">
      <c r="AK1630" s="46"/>
      <c r="AL1630" s="46"/>
      <c r="AM1630" s="46"/>
      <c r="AN1630" s="46"/>
      <c r="AO1630" s="46"/>
      <c r="AP1630" s="46"/>
      <c r="AQ1630" s="46"/>
      <c r="AR1630" s="46"/>
      <c r="AS1630" s="46"/>
      <c r="AT1630" s="46"/>
      <c r="AU1630" s="46"/>
      <c r="AV1630" s="46"/>
      <c r="AW1630" s="46"/>
      <c r="AX1630" s="46"/>
      <c r="AY1630" s="46"/>
      <c r="AZ1630" s="46"/>
      <c r="BA1630" s="46"/>
      <c r="BB1630" s="46"/>
      <c r="BC1630" s="46"/>
      <c r="BD1630" s="46"/>
      <c r="BE1630" s="46"/>
      <c r="BF1630" s="46"/>
      <c r="BG1630" s="46"/>
      <c r="BH1630" s="46"/>
      <c r="BI1630" s="46"/>
      <c r="BJ1630" s="46"/>
    </row>
    <row r="1631" spans="37:62">
      <c r="AK1631" s="46"/>
      <c r="AL1631" s="46"/>
      <c r="AM1631" s="46"/>
      <c r="AN1631" s="46"/>
      <c r="AO1631" s="46"/>
      <c r="AP1631" s="46"/>
      <c r="AQ1631" s="46"/>
      <c r="AR1631" s="46"/>
      <c r="AS1631" s="46"/>
      <c r="AT1631" s="46"/>
      <c r="AU1631" s="46"/>
      <c r="AV1631" s="46"/>
      <c r="AW1631" s="46"/>
      <c r="AX1631" s="46"/>
      <c r="AY1631" s="46"/>
      <c r="AZ1631" s="46"/>
      <c r="BA1631" s="46"/>
      <c r="BB1631" s="46"/>
      <c r="BC1631" s="46"/>
      <c r="BD1631" s="46"/>
      <c r="BE1631" s="46"/>
      <c r="BF1631" s="46"/>
      <c r="BG1631" s="46"/>
      <c r="BH1631" s="46"/>
      <c r="BI1631" s="46"/>
      <c r="BJ1631" s="46"/>
    </row>
    <row r="1632" spans="37:62">
      <c r="AK1632" s="46"/>
      <c r="AL1632" s="46"/>
      <c r="AM1632" s="46"/>
      <c r="AN1632" s="46"/>
      <c r="AO1632" s="46"/>
      <c r="AP1632" s="46"/>
      <c r="AQ1632" s="46"/>
      <c r="AR1632" s="46"/>
      <c r="AS1632" s="46"/>
      <c r="AT1632" s="46"/>
      <c r="AU1632" s="46"/>
      <c r="AV1632" s="46"/>
      <c r="AW1632" s="46"/>
      <c r="AX1632" s="46"/>
      <c r="AY1632" s="46"/>
      <c r="AZ1632" s="46"/>
      <c r="BA1632" s="46"/>
      <c r="BB1632" s="46"/>
      <c r="BC1632" s="46"/>
      <c r="BD1632" s="46"/>
      <c r="BE1632" s="46"/>
      <c r="BF1632" s="46"/>
      <c r="BG1632" s="46"/>
      <c r="BH1632" s="46"/>
      <c r="BI1632" s="46"/>
      <c r="BJ1632" s="46"/>
    </row>
    <row r="1633" spans="37:62">
      <c r="AK1633" s="46"/>
      <c r="AL1633" s="46"/>
      <c r="AM1633" s="46"/>
      <c r="AN1633" s="46"/>
      <c r="AO1633" s="46"/>
      <c r="AP1633" s="46"/>
      <c r="AQ1633" s="46"/>
      <c r="AR1633" s="46"/>
      <c r="AS1633" s="46"/>
      <c r="AT1633" s="46"/>
      <c r="AU1633" s="46"/>
      <c r="AV1633" s="46"/>
      <c r="AW1633" s="46"/>
      <c r="AX1633" s="46"/>
      <c r="AY1633" s="46"/>
      <c r="AZ1633" s="46"/>
      <c r="BA1633" s="46"/>
      <c r="BB1633" s="46"/>
      <c r="BC1633" s="46"/>
      <c r="BD1633" s="46"/>
      <c r="BE1633" s="46"/>
      <c r="BF1633" s="46"/>
      <c r="BG1633" s="46"/>
      <c r="BH1633" s="46"/>
      <c r="BI1633" s="46"/>
      <c r="BJ1633" s="46"/>
    </row>
    <row r="1634" spans="37:62">
      <c r="AK1634" s="46"/>
      <c r="AL1634" s="46"/>
      <c r="AM1634" s="46"/>
      <c r="AN1634" s="46"/>
      <c r="AO1634" s="46"/>
      <c r="AP1634" s="46"/>
      <c r="AQ1634" s="46"/>
      <c r="AR1634" s="46"/>
      <c r="AS1634" s="46"/>
      <c r="AT1634" s="46"/>
      <c r="AU1634" s="46"/>
      <c r="AV1634" s="46"/>
      <c r="AW1634" s="46"/>
      <c r="AX1634" s="46"/>
      <c r="AY1634" s="46"/>
      <c r="AZ1634" s="46"/>
      <c r="BA1634" s="46"/>
      <c r="BB1634" s="46"/>
      <c r="BC1634" s="46"/>
      <c r="BD1634" s="46"/>
      <c r="BE1634" s="46"/>
      <c r="BF1634" s="46"/>
      <c r="BG1634" s="46"/>
      <c r="BH1634" s="46"/>
      <c r="BI1634" s="46"/>
      <c r="BJ1634" s="46"/>
    </row>
    <row r="1635" spans="37:62">
      <c r="AK1635" s="46"/>
      <c r="AL1635" s="46"/>
      <c r="AM1635" s="46"/>
      <c r="AN1635" s="46"/>
      <c r="AO1635" s="46"/>
      <c r="AP1635" s="46"/>
      <c r="AQ1635" s="46"/>
      <c r="AR1635" s="46"/>
      <c r="AS1635" s="46"/>
      <c r="AT1635" s="46"/>
      <c r="AU1635" s="46"/>
      <c r="AV1635" s="46"/>
      <c r="AW1635" s="46"/>
      <c r="AX1635" s="46"/>
      <c r="AY1635" s="46"/>
      <c r="AZ1635" s="46"/>
      <c r="BA1635" s="46"/>
      <c r="BB1635" s="46"/>
      <c r="BC1635" s="46"/>
      <c r="BD1635" s="46"/>
      <c r="BE1635" s="46"/>
      <c r="BF1635" s="46"/>
      <c r="BG1635" s="46"/>
      <c r="BH1635" s="46"/>
      <c r="BI1635" s="46"/>
      <c r="BJ1635" s="46"/>
    </row>
    <row r="1636" spans="37:62">
      <c r="AK1636" s="46"/>
      <c r="AL1636" s="46"/>
      <c r="AM1636" s="46"/>
      <c r="AN1636" s="46"/>
      <c r="AO1636" s="46"/>
      <c r="AP1636" s="46"/>
      <c r="AQ1636" s="46"/>
      <c r="AR1636" s="46"/>
      <c r="AS1636" s="46"/>
      <c r="AT1636" s="46"/>
      <c r="AU1636" s="46"/>
      <c r="AV1636" s="46"/>
      <c r="AW1636" s="46"/>
      <c r="AX1636" s="46"/>
      <c r="AY1636" s="46"/>
      <c r="AZ1636" s="46"/>
      <c r="BA1636" s="46"/>
      <c r="BB1636" s="46"/>
      <c r="BC1636" s="46"/>
      <c r="BD1636" s="46"/>
      <c r="BE1636" s="46"/>
      <c r="BF1636" s="46"/>
      <c r="BG1636" s="46"/>
      <c r="BH1636" s="46"/>
      <c r="BI1636" s="46"/>
      <c r="BJ1636" s="46"/>
    </row>
    <row r="1637" spans="37:62">
      <c r="AK1637" s="46"/>
      <c r="AL1637" s="46"/>
      <c r="AM1637" s="46"/>
      <c r="AN1637" s="46"/>
      <c r="AO1637" s="46"/>
      <c r="AP1637" s="46"/>
      <c r="AQ1637" s="46"/>
      <c r="AR1637" s="46"/>
      <c r="AS1637" s="46"/>
      <c r="AT1637" s="46"/>
      <c r="AU1637" s="46"/>
      <c r="AV1637" s="46"/>
      <c r="AW1637" s="46"/>
      <c r="AX1637" s="46"/>
      <c r="AY1637" s="46"/>
      <c r="AZ1637" s="46"/>
      <c r="BA1637" s="46"/>
      <c r="BB1637" s="46"/>
      <c r="BC1637" s="46"/>
      <c r="BD1637" s="46"/>
      <c r="BE1637" s="46"/>
      <c r="BF1637" s="46"/>
      <c r="BG1637" s="46"/>
      <c r="BH1637" s="46"/>
      <c r="BI1637" s="46"/>
      <c r="BJ1637" s="46"/>
    </row>
    <row r="1638" spans="37:62">
      <c r="AK1638" s="46"/>
      <c r="AL1638" s="46"/>
      <c r="AM1638" s="46"/>
      <c r="AN1638" s="46"/>
      <c r="AO1638" s="46"/>
      <c r="AP1638" s="46"/>
      <c r="AQ1638" s="46"/>
      <c r="AR1638" s="46"/>
      <c r="AS1638" s="46"/>
      <c r="AT1638" s="46"/>
      <c r="AU1638" s="46"/>
      <c r="AV1638" s="46"/>
      <c r="AW1638" s="46"/>
      <c r="AX1638" s="46"/>
      <c r="AY1638" s="46"/>
      <c r="AZ1638" s="46"/>
      <c r="BA1638" s="46"/>
      <c r="BB1638" s="46"/>
      <c r="BC1638" s="46"/>
      <c r="BD1638" s="46"/>
      <c r="BE1638" s="46"/>
      <c r="BF1638" s="46"/>
      <c r="BG1638" s="46"/>
      <c r="BH1638" s="46"/>
      <c r="BI1638" s="46"/>
      <c r="BJ1638" s="46"/>
    </row>
    <row r="1639" spans="37:62">
      <c r="AK1639" s="46"/>
      <c r="AL1639" s="46"/>
      <c r="AM1639" s="46"/>
      <c r="AN1639" s="46"/>
      <c r="AO1639" s="46"/>
      <c r="AP1639" s="46"/>
      <c r="AQ1639" s="46"/>
      <c r="AR1639" s="46"/>
      <c r="AS1639" s="46"/>
      <c r="AT1639" s="46"/>
      <c r="AU1639" s="46"/>
      <c r="AV1639" s="46"/>
      <c r="AW1639" s="46"/>
      <c r="AX1639" s="46"/>
      <c r="AY1639" s="46"/>
      <c r="AZ1639" s="46"/>
      <c r="BA1639" s="46"/>
      <c r="BB1639" s="46"/>
      <c r="BC1639" s="46"/>
      <c r="BD1639" s="46"/>
      <c r="BE1639" s="46"/>
      <c r="BF1639" s="46"/>
      <c r="BG1639" s="46"/>
      <c r="BH1639" s="46"/>
      <c r="BI1639" s="46"/>
      <c r="BJ1639" s="46"/>
    </row>
    <row r="1640" spans="37:62">
      <c r="AK1640" s="46"/>
      <c r="AL1640" s="46"/>
      <c r="AM1640" s="46"/>
      <c r="AN1640" s="46"/>
      <c r="AO1640" s="46"/>
      <c r="AP1640" s="46"/>
      <c r="AQ1640" s="46"/>
      <c r="AR1640" s="46"/>
      <c r="AS1640" s="46"/>
      <c r="AT1640" s="46"/>
      <c r="AU1640" s="46"/>
      <c r="AV1640" s="46"/>
      <c r="AW1640" s="46"/>
      <c r="AX1640" s="46"/>
      <c r="AY1640" s="46"/>
      <c r="AZ1640" s="46"/>
      <c r="BA1640" s="46"/>
      <c r="BB1640" s="46"/>
      <c r="BC1640" s="46"/>
      <c r="BD1640" s="46"/>
      <c r="BE1640" s="46"/>
      <c r="BF1640" s="46"/>
      <c r="BG1640" s="46"/>
      <c r="BH1640" s="46"/>
      <c r="BI1640" s="46"/>
      <c r="BJ1640" s="46"/>
    </row>
    <row r="1641" spans="37:62">
      <c r="AK1641" s="46"/>
      <c r="AL1641" s="46"/>
      <c r="AM1641" s="46"/>
      <c r="AN1641" s="46"/>
      <c r="AO1641" s="46"/>
      <c r="AP1641" s="46"/>
      <c r="AQ1641" s="46"/>
      <c r="AR1641" s="46"/>
      <c r="AS1641" s="46"/>
      <c r="AT1641" s="46"/>
      <c r="AU1641" s="46"/>
      <c r="AV1641" s="46"/>
      <c r="AW1641" s="46"/>
      <c r="AX1641" s="46"/>
      <c r="AY1641" s="46"/>
      <c r="AZ1641" s="46"/>
      <c r="BA1641" s="46"/>
      <c r="BB1641" s="46"/>
      <c r="BC1641" s="46"/>
      <c r="BD1641" s="46"/>
      <c r="BE1641" s="46"/>
      <c r="BF1641" s="46"/>
      <c r="BG1641" s="46"/>
      <c r="BH1641" s="46"/>
      <c r="BI1641" s="46"/>
      <c r="BJ1641" s="46"/>
    </row>
    <row r="1642" spans="37:62">
      <c r="AK1642" s="46"/>
      <c r="AL1642" s="46"/>
      <c r="AM1642" s="46"/>
      <c r="AN1642" s="46"/>
      <c r="AO1642" s="46"/>
      <c r="AP1642" s="46"/>
      <c r="AQ1642" s="46"/>
      <c r="AR1642" s="46"/>
      <c r="AS1642" s="46"/>
      <c r="AT1642" s="46"/>
      <c r="AU1642" s="46"/>
      <c r="AV1642" s="46"/>
      <c r="AW1642" s="46"/>
      <c r="AX1642" s="46"/>
      <c r="AY1642" s="46"/>
      <c r="AZ1642" s="46"/>
      <c r="BA1642" s="46"/>
      <c r="BB1642" s="46"/>
      <c r="BC1642" s="46"/>
      <c r="BD1642" s="46"/>
      <c r="BE1642" s="46"/>
      <c r="BF1642" s="46"/>
      <c r="BG1642" s="46"/>
      <c r="BH1642" s="46"/>
      <c r="BI1642" s="46"/>
      <c r="BJ1642" s="46"/>
    </row>
    <row r="1643" spans="37:62">
      <c r="AK1643" s="46"/>
      <c r="AL1643" s="46"/>
      <c r="AM1643" s="46"/>
      <c r="AN1643" s="46"/>
      <c r="AO1643" s="46"/>
      <c r="AP1643" s="46"/>
      <c r="AQ1643" s="46"/>
      <c r="AR1643" s="46"/>
      <c r="AS1643" s="46"/>
      <c r="AT1643" s="46"/>
      <c r="AU1643" s="46"/>
      <c r="AV1643" s="46"/>
      <c r="AW1643" s="46"/>
      <c r="AX1643" s="46"/>
      <c r="AY1643" s="46"/>
      <c r="AZ1643" s="46"/>
      <c r="BA1643" s="46"/>
      <c r="BB1643" s="46"/>
      <c r="BC1643" s="46"/>
      <c r="BD1643" s="46"/>
      <c r="BE1643" s="46"/>
      <c r="BF1643" s="46"/>
      <c r="BG1643" s="46"/>
      <c r="BH1643" s="46"/>
      <c r="BI1643" s="46"/>
      <c r="BJ1643" s="46"/>
    </row>
    <row r="1644" spans="37:62">
      <c r="AK1644" s="46"/>
      <c r="AL1644" s="46"/>
      <c r="AM1644" s="46"/>
      <c r="AN1644" s="46"/>
      <c r="AO1644" s="46"/>
      <c r="AP1644" s="46"/>
      <c r="AQ1644" s="46"/>
      <c r="AR1644" s="46"/>
      <c r="AS1644" s="46"/>
      <c r="AT1644" s="46"/>
      <c r="AU1644" s="46"/>
      <c r="AV1644" s="46"/>
      <c r="AW1644" s="46"/>
      <c r="AX1644" s="46"/>
      <c r="AY1644" s="46"/>
      <c r="AZ1644" s="46"/>
      <c r="BA1644" s="46"/>
      <c r="BB1644" s="46"/>
      <c r="BC1644" s="46"/>
      <c r="BD1644" s="46"/>
      <c r="BE1644" s="46"/>
      <c r="BF1644" s="46"/>
      <c r="BG1644" s="46"/>
      <c r="BH1644" s="46"/>
      <c r="BI1644" s="46"/>
      <c r="BJ1644" s="46"/>
    </row>
    <row r="1645" spans="37:62">
      <c r="AK1645" s="46"/>
      <c r="AL1645" s="46"/>
      <c r="AM1645" s="46"/>
      <c r="AN1645" s="46"/>
      <c r="AO1645" s="46"/>
      <c r="AP1645" s="46"/>
      <c r="AQ1645" s="46"/>
      <c r="AR1645" s="46"/>
      <c r="AS1645" s="46"/>
      <c r="AT1645" s="46"/>
      <c r="AU1645" s="46"/>
      <c r="AV1645" s="46"/>
      <c r="AW1645" s="46"/>
      <c r="AX1645" s="46"/>
      <c r="AY1645" s="46"/>
      <c r="AZ1645" s="46"/>
      <c r="BA1645" s="46"/>
      <c r="BB1645" s="46"/>
      <c r="BC1645" s="46"/>
      <c r="BD1645" s="46"/>
      <c r="BE1645" s="46"/>
      <c r="BF1645" s="46"/>
      <c r="BG1645" s="46"/>
      <c r="BH1645" s="46"/>
      <c r="BI1645" s="46"/>
      <c r="BJ1645" s="46"/>
    </row>
    <row r="1646" spans="37:62">
      <c r="AK1646" s="46"/>
      <c r="AL1646" s="46"/>
      <c r="AM1646" s="46"/>
      <c r="AN1646" s="46"/>
      <c r="AO1646" s="46"/>
      <c r="AP1646" s="46"/>
      <c r="AQ1646" s="46"/>
      <c r="AR1646" s="46"/>
      <c r="AS1646" s="46"/>
      <c r="AT1646" s="46"/>
      <c r="AU1646" s="46"/>
      <c r="AV1646" s="46"/>
      <c r="AW1646" s="46"/>
      <c r="AX1646" s="46"/>
      <c r="AY1646" s="46"/>
      <c r="AZ1646" s="46"/>
      <c r="BA1646" s="46"/>
      <c r="BB1646" s="46"/>
      <c r="BC1646" s="46"/>
      <c r="BD1646" s="46"/>
      <c r="BE1646" s="46"/>
      <c r="BF1646" s="46"/>
      <c r="BG1646" s="46"/>
      <c r="BH1646" s="46"/>
      <c r="BI1646" s="46"/>
      <c r="BJ1646" s="46"/>
    </row>
    <row r="1647" spans="37:62">
      <c r="AK1647" s="46"/>
      <c r="AL1647" s="46"/>
      <c r="AM1647" s="46"/>
      <c r="AN1647" s="46"/>
      <c r="AO1647" s="46"/>
      <c r="AP1647" s="46"/>
      <c r="AQ1647" s="46"/>
      <c r="AR1647" s="46"/>
      <c r="AS1647" s="46"/>
      <c r="AT1647" s="46"/>
      <c r="AU1647" s="46"/>
      <c r="AV1647" s="46"/>
      <c r="AW1647" s="46"/>
      <c r="AX1647" s="46"/>
      <c r="AY1647" s="46"/>
      <c r="AZ1647" s="46"/>
      <c r="BA1647" s="46"/>
      <c r="BB1647" s="46"/>
      <c r="BC1647" s="46"/>
      <c r="BD1647" s="46"/>
      <c r="BE1647" s="46"/>
      <c r="BF1647" s="46"/>
      <c r="BG1647" s="46"/>
      <c r="BH1647" s="46"/>
      <c r="BI1647" s="46"/>
      <c r="BJ1647" s="46"/>
    </row>
    <row r="1648" spans="37:62">
      <c r="AK1648" s="46"/>
      <c r="AL1648" s="46"/>
      <c r="AM1648" s="46"/>
      <c r="AN1648" s="46"/>
      <c r="AO1648" s="46"/>
      <c r="AP1648" s="46"/>
      <c r="AQ1648" s="46"/>
      <c r="AR1648" s="46"/>
      <c r="AS1648" s="46"/>
      <c r="AT1648" s="46"/>
      <c r="AU1648" s="46"/>
      <c r="AV1648" s="46"/>
      <c r="AW1648" s="46"/>
      <c r="AX1648" s="46"/>
      <c r="AY1648" s="46"/>
      <c r="AZ1648" s="46"/>
      <c r="BA1648" s="46"/>
      <c r="BB1648" s="46"/>
      <c r="BC1648" s="46"/>
      <c r="BD1648" s="46"/>
      <c r="BE1648" s="46"/>
      <c r="BF1648" s="46"/>
      <c r="BG1648" s="46"/>
      <c r="BH1648" s="46"/>
      <c r="BI1648" s="46"/>
      <c r="BJ1648" s="46"/>
    </row>
    <row r="1649" spans="37:62">
      <c r="AK1649" s="46"/>
      <c r="AL1649" s="46"/>
      <c r="AM1649" s="46"/>
      <c r="AN1649" s="46"/>
      <c r="AO1649" s="46"/>
      <c r="AP1649" s="46"/>
      <c r="AQ1649" s="46"/>
      <c r="AR1649" s="46"/>
      <c r="AS1649" s="46"/>
      <c r="AT1649" s="46"/>
      <c r="AU1649" s="46"/>
      <c r="AV1649" s="46"/>
      <c r="AW1649" s="46"/>
      <c r="AX1649" s="46"/>
      <c r="AY1649" s="46"/>
      <c r="AZ1649" s="46"/>
      <c r="BA1649" s="46"/>
      <c r="BB1649" s="46"/>
      <c r="BC1649" s="46"/>
      <c r="BD1649" s="46"/>
      <c r="BE1649" s="46"/>
      <c r="BF1649" s="46"/>
      <c r="BG1649" s="46"/>
      <c r="BH1649" s="46"/>
      <c r="BI1649" s="46"/>
      <c r="BJ1649" s="46"/>
    </row>
    <row r="1650" spans="37:62">
      <c r="AK1650" s="46"/>
      <c r="AL1650" s="46"/>
      <c r="AM1650" s="46"/>
      <c r="AN1650" s="46"/>
      <c r="AO1650" s="46"/>
      <c r="AP1650" s="46"/>
      <c r="AQ1650" s="46"/>
      <c r="AR1650" s="46"/>
      <c r="AS1650" s="46"/>
      <c r="AT1650" s="46"/>
      <c r="AU1650" s="46"/>
      <c r="AV1650" s="46"/>
      <c r="AW1650" s="46"/>
      <c r="AX1650" s="46"/>
      <c r="AY1650" s="46"/>
      <c r="AZ1650" s="46"/>
      <c r="BA1650" s="46"/>
      <c r="BB1650" s="46"/>
      <c r="BC1650" s="46"/>
      <c r="BD1650" s="46"/>
      <c r="BE1650" s="46"/>
      <c r="BF1650" s="46"/>
      <c r="BG1650" s="46"/>
      <c r="BH1650" s="46"/>
      <c r="BI1650" s="46"/>
      <c r="BJ1650" s="46"/>
    </row>
    <row r="1651" spans="37:62">
      <c r="AK1651" s="46"/>
      <c r="AL1651" s="46"/>
      <c r="AM1651" s="46"/>
      <c r="AN1651" s="46"/>
      <c r="AO1651" s="46"/>
      <c r="AP1651" s="46"/>
      <c r="AQ1651" s="46"/>
      <c r="AR1651" s="46"/>
      <c r="AS1651" s="46"/>
      <c r="AT1651" s="46"/>
      <c r="AU1651" s="46"/>
      <c r="AV1651" s="46"/>
      <c r="AW1651" s="46"/>
      <c r="AX1651" s="46"/>
      <c r="AY1651" s="46"/>
      <c r="AZ1651" s="46"/>
      <c r="BA1651" s="46"/>
      <c r="BB1651" s="46"/>
      <c r="BC1651" s="46"/>
      <c r="BD1651" s="46"/>
      <c r="BE1651" s="46"/>
      <c r="BF1651" s="46"/>
      <c r="BG1651" s="46"/>
      <c r="BH1651" s="46"/>
      <c r="BI1651" s="46"/>
      <c r="BJ1651" s="46"/>
    </row>
    <row r="1652" spans="37:62">
      <c r="AK1652" s="46"/>
      <c r="AL1652" s="46"/>
      <c r="AM1652" s="46"/>
      <c r="AN1652" s="46"/>
      <c r="AO1652" s="46"/>
      <c r="AP1652" s="46"/>
      <c r="AQ1652" s="46"/>
      <c r="AR1652" s="46"/>
      <c r="AS1652" s="46"/>
      <c r="AT1652" s="46"/>
      <c r="AU1652" s="46"/>
      <c r="AV1652" s="46"/>
      <c r="AW1652" s="46"/>
      <c r="AX1652" s="46"/>
      <c r="AY1652" s="46"/>
      <c r="AZ1652" s="46"/>
      <c r="BA1652" s="46"/>
      <c r="BB1652" s="46"/>
      <c r="BC1652" s="46"/>
      <c r="BD1652" s="46"/>
      <c r="BE1652" s="46"/>
      <c r="BF1652" s="46"/>
      <c r="BG1652" s="46"/>
      <c r="BH1652" s="46"/>
      <c r="BI1652" s="46"/>
      <c r="BJ1652" s="46"/>
    </row>
    <row r="1653" spans="37:62">
      <c r="AK1653" s="46"/>
      <c r="AL1653" s="46"/>
      <c r="AM1653" s="46"/>
      <c r="AN1653" s="46"/>
      <c r="AO1653" s="46"/>
      <c r="AP1653" s="46"/>
      <c r="AQ1653" s="46"/>
      <c r="AR1653" s="46"/>
      <c r="AS1653" s="46"/>
      <c r="AT1653" s="46"/>
      <c r="AU1653" s="46"/>
      <c r="AV1653" s="46"/>
      <c r="AW1653" s="46"/>
      <c r="AX1653" s="46"/>
      <c r="AY1653" s="46"/>
      <c r="AZ1653" s="46"/>
      <c r="BA1653" s="46"/>
      <c r="BB1653" s="46"/>
      <c r="BC1653" s="46"/>
      <c r="BD1653" s="46"/>
      <c r="BE1653" s="46"/>
      <c r="BF1653" s="46"/>
      <c r="BG1653" s="46"/>
      <c r="BH1653" s="46"/>
      <c r="BI1653" s="46"/>
      <c r="BJ1653" s="46"/>
    </row>
    <row r="1654" spans="37:62">
      <c r="AK1654" s="46"/>
      <c r="AL1654" s="46"/>
      <c r="AM1654" s="46"/>
      <c r="AN1654" s="46"/>
      <c r="AO1654" s="46"/>
      <c r="AP1654" s="46"/>
      <c r="AQ1654" s="46"/>
      <c r="AR1654" s="46"/>
      <c r="AS1654" s="46"/>
      <c r="AT1654" s="46"/>
      <c r="AU1654" s="46"/>
      <c r="AV1654" s="46"/>
      <c r="AW1654" s="46"/>
      <c r="AX1654" s="46"/>
      <c r="AY1654" s="46"/>
      <c r="AZ1654" s="46"/>
      <c r="BA1654" s="46"/>
      <c r="BB1654" s="46"/>
      <c r="BC1654" s="46"/>
      <c r="BD1654" s="46"/>
      <c r="BE1654" s="46"/>
      <c r="BF1654" s="46"/>
      <c r="BG1654" s="46"/>
      <c r="BH1654" s="46"/>
      <c r="BI1654" s="46"/>
      <c r="BJ1654" s="46"/>
    </row>
    <row r="1655" spans="37:62">
      <c r="AK1655" s="46"/>
      <c r="AL1655" s="46"/>
      <c r="AM1655" s="46"/>
      <c r="AN1655" s="46"/>
      <c r="AO1655" s="46"/>
      <c r="AP1655" s="46"/>
      <c r="AQ1655" s="46"/>
      <c r="AR1655" s="46"/>
      <c r="AS1655" s="46"/>
      <c r="AT1655" s="46"/>
      <c r="AU1655" s="46"/>
      <c r="AV1655" s="46"/>
      <c r="AW1655" s="46"/>
      <c r="AX1655" s="46"/>
      <c r="AY1655" s="46"/>
      <c r="AZ1655" s="46"/>
      <c r="BA1655" s="46"/>
      <c r="BB1655" s="46"/>
      <c r="BC1655" s="46"/>
      <c r="BD1655" s="46"/>
      <c r="BE1655" s="46"/>
      <c r="BF1655" s="46"/>
      <c r="BG1655" s="46"/>
      <c r="BH1655" s="46"/>
      <c r="BI1655" s="46"/>
      <c r="BJ1655" s="46"/>
    </row>
    <row r="1656" spans="37:62">
      <c r="AK1656" s="46"/>
      <c r="AL1656" s="46"/>
      <c r="AM1656" s="46"/>
      <c r="AN1656" s="46"/>
      <c r="AO1656" s="46"/>
      <c r="AP1656" s="46"/>
      <c r="AQ1656" s="46"/>
      <c r="AR1656" s="46"/>
      <c r="AS1656" s="46"/>
      <c r="AT1656" s="46"/>
      <c r="AU1656" s="46"/>
      <c r="AV1656" s="46"/>
      <c r="AW1656" s="46"/>
      <c r="AX1656" s="46"/>
      <c r="AY1656" s="46"/>
      <c r="AZ1656" s="46"/>
      <c r="BA1656" s="46"/>
      <c r="BB1656" s="46"/>
      <c r="BC1656" s="46"/>
      <c r="BD1656" s="46"/>
      <c r="BE1656" s="46"/>
      <c r="BF1656" s="46"/>
      <c r="BG1656" s="46"/>
      <c r="BH1656" s="46"/>
      <c r="BI1656" s="46"/>
      <c r="BJ1656" s="46"/>
    </row>
    <row r="1657" spans="37:62">
      <c r="AK1657" s="46"/>
      <c r="AL1657" s="46"/>
      <c r="AM1657" s="46"/>
      <c r="AN1657" s="46"/>
      <c r="AO1657" s="46"/>
      <c r="AP1657" s="46"/>
      <c r="AQ1657" s="46"/>
      <c r="AR1657" s="46"/>
      <c r="AS1657" s="46"/>
      <c r="AT1657" s="46"/>
      <c r="AU1657" s="46"/>
      <c r="AV1657" s="46"/>
      <c r="AW1657" s="46"/>
      <c r="AX1657" s="46"/>
      <c r="AY1657" s="46"/>
      <c r="AZ1657" s="46"/>
      <c r="BA1657" s="46"/>
      <c r="BB1657" s="46"/>
      <c r="BC1657" s="46"/>
      <c r="BD1657" s="46"/>
      <c r="BE1657" s="46"/>
      <c r="BF1657" s="46"/>
      <c r="BG1657" s="46"/>
      <c r="BH1657" s="46"/>
      <c r="BI1657" s="46"/>
      <c r="BJ1657" s="46"/>
    </row>
    <row r="1658" spans="37:62">
      <c r="AK1658" s="46"/>
      <c r="AL1658" s="46"/>
      <c r="AM1658" s="46"/>
      <c r="AN1658" s="46"/>
      <c r="AO1658" s="46"/>
      <c r="AP1658" s="46"/>
      <c r="AQ1658" s="46"/>
      <c r="AR1658" s="46"/>
      <c r="AS1658" s="46"/>
      <c r="AT1658" s="46"/>
      <c r="AU1658" s="46"/>
      <c r="AV1658" s="46"/>
      <c r="AW1658" s="46"/>
      <c r="AX1658" s="46"/>
      <c r="AY1658" s="46"/>
      <c r="AZ1658" s="46"/>
      <c r="BA1658" s="46"/>
      <c r="BB1658" s="46"/>
      <c r="BC1658" s="46"/>
      <c r="BD1658" s="46"/>
      <c r="BE1658" s="46"/>
      <c r="BF1658" s="46"/>
      <c r="BG1658" s="46"/>
      <c r="BH1658" s="46"/>
      <c r="BI1658" s="46"/>
      <c r="BJ1658" s="46"/>
    </row>
    <row r="1659" spans="37:62">
      <c r="AK1659" s="46"/>
      <c r="AL1659" s="46"/>
      <c r="AM1659" s="46"/>
      <c r="AN1659" s="46"/>
      <c r="AO1659" s="46"/>
      <c r="AP1659" s="46"/>
      <c r="AQ1659" s="46"/>
      <c r="AR1659" s="46"/>
      <c r="AS1659" s="46"/>
      <c r="AT1659" s="46"/>
      <c r="AU1659" s="46"/>
      <c r="AV1659" s="46"/>
      <c r="AW1659" s="46"/>
      <c r="AX1659" s="46"/>
      <c r="AY1659" s="46"/>
      <c r="AZ1659" s="46"/>
      <c r="BA1659" s="46"/>
      <c r="BB1659" s="46"/>
      <c r="BC1659" s="46"/>
      <c r="BD1659" s="46"/>
      <c r="BE1659" s="46"/>
      <c r="BF1659" s="46"/>
      <c r="BG1659" s="46"/>
      <c r="BH1659" s="46"/>
      <c r="BI1659" s="46"/>
      <c r="BJ1659" s="46"/>
    </row>
    <row r="1660" spans="37:62">
      <c r="AK1660" s="46"/>
      <c r="AL1660" s="46"/>
      <c r="AM1660" s="46"/>
      <c r="AN1660" s="46"/>
      <c r="AO1660" s="46"/>
      <c r="AP1660" s="46"/>
      <c r="AQ1660" s="46"/>
      <c r="AR1660" s="46"/>
      <c r="AS1660" s="46"/>
      <c r="AT1660" s="46"/>
      <c r="AU1660" s="46"/>
      <c r="AV1660" s="46"/>
      <c r="AW1660" s="46"/>
      <c r="AX1660" s="46"/>
      <c r="AY1660" s="46"/>
      <c r="AZ1660" s="46"/>
      <c r="BA1660" s="46"/>
      <c r="BB1660" s="46"/>
      <c r="BC1660" s="46"/>
      <c r="BD1660" s="46"/>
      <c r="BE1660" s="46"/>
      <c r="BF1660" s="46"/>
      <c r="BG1660" s="46"/>
      <c r="BH1660" s="46"/>
      <c r="BI1660" s="46"/>
      <c r="BJ1660" s="46"/>
    </row>
    <row r="1661" spans="37:62">
      <c r="AK1661" s="46"/>
      <c r="AL1661" s="46"/>
      <c r="AM1661" s="46"/>
      <c r="AN1661" s="46"/>
      <c r="AO1661" s="46"/>
      <c r="AP1661" s="46"/>
      <c r="AQ1661" s="46"/>
      <c r="AR1661" s="46"/>
      <c r="AS1661" s="46"/>
      <c r="AT1661" s="46"/>
      <c r="AU1661" s="46"/>
      <c r="AV1661" s="46"/>
      <c r="AW1661" s="46"/>
      <c r="AX1661" s="46"/>
      <c r="AY1661" s="46"/>
      <c r="AZ1661" s="46"/>
      <c r="BA1661" s="46"/>
      <c r="BB1661" s="46"/>
      <c r="BC1661" s="46"/>
      <c r="BD1661" s="46"/>
      <c r="BE1661" s="46"/>
      <c r="BF1661" s="46"/>
      <c r="BG1661" s="46"/>
      <c r="BH1661" s="46"/>
      <c r="BI1661" s="46"/>
      <c r="BJ1661" s="46"/>
    </row>
    <row r="1662" spans="37:62">
      <c r="AK1662" s="46"/>
      <c r="AL1662" s="46"/>
      <c r="AM1662" s="46"/>
      <c r="AN1662" s="46"/>
      <c r="AO1662" s="46"/>
      <c r="AP1662" s="46"/>
      <c r="AQ1662" s="46"/>
      <c r="AR1662" s="46"/>
      <c r="AS1662" s="46"/>
      <c r="AT1662" s="46"/>
      <c r="AU1662" s="46"/>
      <c r="AV1662" s="46"/>
      <c r="AW1662" s="46"/>
      <c r="AX1662" s="46"/>
      <c r="AY1662" s="46"/>
      <c r="AZ1662" s="46"/>
      <c r="BA1662" s="46"/>
      <c r="BB1662" s="46"/>
      <c r="BC1662" s="46"/>
      <c r="BD1662" s="46"/>
      <c r="BE1662" s="46"/>
      <c r="BF1662" s="46"/>
      <c r="BG1662" s="46"/>
      <c r="BH1662" s="46"/>
      <c r="BI1662" s="46"/>
      <c r="BJ1662" s="46"/>
    </row>
    <row r="1663" spans="37:62">
      <c r="AK1663" s="46"/>
      <c r="AL1663" s="46"/>
      <c r="AM1663" s="46"/>
      <c r="AN1663" s="46"/>
      <c r="AO1663" s="46"/>
      <c r="AP1663" s="46"/>
      <c r="AQ1663" s="46"/>
      <c r="AR1663" s="46"/>
      <c r="AS1663" s="46"/>
      <c r="AT1663" s="46"/>
      <c r="AU1663" s="46"/>
      <c r="AV1663" s="46"/>
      <c r="AW1663" s="46"/>
      <c r="AX1663" s="46"/>
      <c r="AY1663" s="46"/>
      <c r="AZ1663" s="46"/>
      <c r="BA1663" s="46"/>
      <c r="BB1663" s="46"/>
      <c r="BC1663" s="46"/>
      <c r="BD1663" s="46"/>
      <c r="BE1663" s="46"/>
      <c r="BF1663" s="46"/>
      <c r="BG1663" s="46"/>
      <c r="BH1663" s="46"/>
      <c r="BI1663" s="46"/>
      <c r="BJ1663" s="46"/>
    </row>
    <row r="1664" spans="37:62">
      <c r="AK1664" s="46"/>
      <c r="AL1664" s="46"/>
      <c r="AM1664" s="46"/>
      <c r="AN1664" s="46"/>
      <c r="AO1664" s="46"/>
      <c r="AP1664" s="46"/>
      <c r="AQ1664" s="46"/>
      <c r="AR1664" s="46"/>
      <c r="AS1664" s="46"/>
      <c r="AT1664" s="46"/>
      <c r="AU1664" s="46"/>
      <c r="AV1664" s="46"/>
      <c r="AW1664" s="46"/>
      <c r="AX1664" s="46"/>
      <c r="AY1664" s="46"/>
      <c r="AZ1664" s="46"/>
      <c r="BA1664" s="46"/>
      <c r="BB1664" s="46"/>
      <c r="BC1664" s="46"/>
      <c r="BD1664" s="46"/>
      <c r="BE1664" s="46"/>
      <c r="BF1664" s="46"/>
      <c r="BG1664" s="46"/>
      <c r="BH1664" s="46"/>
      <c r="BI1664" s="46"/>
      <c r="BJ1664" s="46"/>
    </row>
    <row r="1665" spans="37:62">
      <c r="AK1665" s="46"/>
      <c r="AL1665" s="46"/>
      <c r="AM1665" s="46"/>
      <c r="AN1665" s="46"/>
      <c r="AO1665" s="46"/>
      <c r="AP1665" s="46"/>
      <c r="AQ1665" s="46"/>
      <c r="AR1665" s="46"/>
      <c r="AS1665" s="46"/>
      <c r="AT1665" s="46"/>
      <c r="AU1665" s="46"/>
      <c r="AV1665" s="46"/>
      <c r="AW1665" s="46"/>
      <c r="AX1665" s="46"/>
      <c r="AY1665" s="46"/>
      <c r="AZ1665" s="46"/>
      <c r="BA1665" s="46"/>
      <c r="BB1665" s="46"/>
      <c r="BC1665" s="46"/>
      <c r="BD1665" s="46"/>
      <c r="BE1665" s="46"/>
      <c r="BF1665" s="46"/>
      <c r="BG1665" s="46"/>
      <c r="BH1665" s="46"/>
      <c r="BI1665" s="46"/>
      <c r="BJ1665" s="46"/>
    </row>
    <row r="1666" spans="37:62">
      <c r="AK1666" s="46"/>
      <c r="AL1666" s="46"/>
      <c r="AM1666" s="46"/>
      <c r="AN1666" s="46"/>
      <c r="AO1666" s="46"/>
      <c r="AP1666" s="46"/>
      <c r="AQ1666" s="46"/>
      <c r="AR1666" s="46"/>
      <c r="AS1666" s="46"/>
      <c r="AT1666" s="46"/>
      <c r="AU1666" s="46"/>
      <c r="AV1666" s="46"/>
      <c r="AW1666" s="46"/>
      <c r="AX1666" s="46"/>
      <c r="AY1666" s="46"/>
      <c r="AZ1666" s="46"/>
      <c r="BA1666" s="46"/>
      <c r="BB1666" s="46"/>
      <c r="BC1666" s="46"/>
      <c r="BD1666" s="46"/>
      <c r="BE1666" s="46"/>
      <c r="BF1666" s="46"/>
      <c r="BG1666" s="46"/>
      <c r="BH1666" s="46"/>
      <c r="BI1666" s="46"/>
      <c r="BJ1666" s="46"/>
    </row>
    <row r="1667" spans="37:62">
      <c r="AK1667" s="46"/>
      <c r="AL1667" s="46"/>
      <c r="AM1667" s="46"/>
      <c r="AN1667" s="46"/>
      <c r="AO1667" s="46"/>
      <c r="AP1667" s="46"/>
      <c r="AQ1667" s="46"/>
      <c r="AR1667" s="46"/>
      <c r="AS1667" s="46"/>
      <c r="AT1667" s="46"/>
      <c r="AU1667" s="46"/>
      <c r="AV1667" s="46"/>
      <c r="AW1667" s="46"/>
      <c r="AX1667" s="46"/>
      <c r="AY1667" s="46"/>
      <c r="AZ1667" s="46"/>
      <c r="BA1667" s="46"/>
      <c r="BB1667" s="46"/>
      <c r="BC1667" s="46"/>
      <c r="BD1667" s="46"/>
      <c r="BE1667" s="46"/>
      <c r="BF1667" s="46"/>
      <c r="BG1667" s="46"/>
      <c r="BH1667" s="46"/>
      <c r="BI1667" s="46"/>
      <c r="BJ1667" s="46"/>
    </row>
    <row r="1668" spans="37:62">
      <c r="AK1668" s="46"/>
      <c r="AL1668" s="46"/>
      <c r="AM1668" s="46"/>
      <c r="AN1668" s="46"/>
      <c r="AO1668" s="46"/>
      <c r="AP1668" s="46"/>
      <c r="AQ1668" s="46"/>
      <c r="AR1668" s="46"/>
      <c r="AS1668" s="46"/>
      <c r="AT1668" s="46"/>
      <c r="AU1668" s="46"/>
      <c r="AV1668" s="46"/>
      <c r="AW1668" s="46"/>
      <c r="AX1668" s="46"/>
      <c r="AY1668" s="46"/>
      <c r="AZ1668" s="46"/>
      <c r="BA1668" s="46"/>
      <c r="BB1668" s="46"/>
      <c r="BC1668" s="46"/>
      <c r="BD1668" s="46"/>
      <c r="BE1668" s="46"/>
      <c r="BF1668" s="46"/>
      <c r="BG1668" s="46"/>
      <c r="BH1668" s="46"/>
      <c r="BI1668" s="46"/>
      <c r="BJ1668" s="46"/>
    </row>
    <row r="1669" spans="37:62">
      <c r="AK1669" s="46"/>
      <c r="AL1669" s="46"/>
      <c r="AM1669" s="46"/>
      <c r="AN1669" s="46"/>
      <c r="AO1669" s="46"/>
      <c r="AP1669" s="46"/>
      <c r="AQ1669" s="46"/>
      <c r="AR1669" s="46"/>
      <c r="AS1669" s="46"/>
      <c r="AT1669" s="46"/>
      <c r="AU1669" s="46"/>
      <c r="AV1669" s="46"/>
      <c r="AW1669" s="46"/>
      <c r="AX1669" s="46"/>
      <c r="AY1669" s="46"/>
      <c r="AZ1669" s="46"/>
      <c r="BA1669" s="46"/>
      <c r="BB1669" s="46"/>
      <c r="BC1669" s="46"/>
      <c r="BD1669" s="46"/>
      <c r="BE1669" s="46"/>
      <c r="BF1669" s="46"/>
      <c r="BG1669" s="46"/>
      <c r="BH1669" s="46"/>
      <c r="BI1669" s="46"/>
      <c r="BJ1669" s="46"/>
    </row>
    <row r="1670" spans="37:62">
      <c r="AK1670" s="46"/>
      <c r="AL1670" s="46"/>
      <c r="AM1670" s="46"/>
      <c r="AN1670" s="46"/>
      <c r="AO1670" s="46"/>
      <c r="AP1670" s="46"/>
      <c r="AQ1670" s="46"/>
      <c r="AR1670" s="46"/>
      <c r="AS1670" s="46"/>
      <c r="AT1670" s="46"/>
      <c r="AU1670" s="46"/>
      <c r="AV1670" s="46"/>
      <c r="AW1670" s="46"/>
      <c r="AX1670" s="46"/>
      <c r="AY1670" s="46"/>
      <c r="AZ1670" s="46"/>
      <c r="BA1670" s="46"/>
      <c r="BB1670" s="46"/>
      <c r="BC1670" s="46"/>
      <c r="BD1670" s="46"/>
      <c r="BE1670" s="46"/>
      <c r="BF1670" s="46"/>
      <c r="BG1670" s="46"/>
      <c r="BH1670" s="46"/>
      <c r="BI1670" s="46"/>
      <c r="BJ1670" s="46"/>
    </row>
    <row r="1671" spans="37:62">
      <c r="AK1671" s="46"/>
      <c r="AL1671" s="46"/>
      <c r="AM1671" s="46"/>
      <c r="AN1671" s="46"/>
      <c r="AO1671" s="46"/>
      <c r="AP1671" s="46"/>
      <c r="AQ1671" s="46"/>
      <c r="AR1671" s="46"/>
      <c r="AS1671" s="46"/>
      <c r="AT1671" s="46"/>
      <c r="AU1671" s="46"/>
      <c r="AV1671" s="46"/>
      <c r="AW1671" s="46"/>
      <c r="AX1671" s="46"/>
      <c r="AY1671" s="46"/>
      <c r="AZ1671" s="46"/>
      <c r="BA1671" s="46"/>
      <c r="BB1671" s="46"/>
      <c r="BC1671" s="46"/>
      <c r="BD1671" s="46"/>
      <c r="BE1671" s="46"/>
      <c r="BF1671" s="46"/>
      <c r="BG1671" s="46"/>
      <c r="BH1671" s="46"/>
      <c r="BI1671" s="46"/>
      <c r="BJ1671" s="46"/>
    </row>
    <row r="1672" spans="37:62">
      <c r="AK1672" s="46"/>
      <c r="AL1672" s="46"/>
      <c r="AM1672" s="46"/>
      <c r="AN1672" s="46"/>
      <c r="AO1672" s="46"/>
      <c r="AP1672" s="46"/>
      <c r="AQ1672" s="46"/>
      <c r="AR1672" s="46"/>
      <c r="AS1672" s="46"/>
      <c r="AT1672" s="46"/>
      <c r="AU1672" s="46"/>
      <c r="AV1672" s="46"/>
      <c r="AW1672" s="46"/>
      <c r="AX1672" s="46"/>
      <c r="AY1672" s="46"/>
      <c r="AZ1672" s="46"/>
      <c r="BA1672" s="46"/>
      <c r="BB1672" s="46"/>
      <c r="BC1672" s="46"/>
      <c r="BD1672" s="46"/>
      <c r="BE1672" s="46"/>
      <c r="BF1672" s="46"/>
      <c r="BG1672" s="46"/>
      <c r="BH1672" s="46"/>
      <c r="BI1672" s="46"/>
      <c r="BJ1672" s="46"/>
    </row>
    <row r="1673" spans="37:62">
      <c r="AK1673" s="46"/>
      <c r="AL1673" s="46"/>
      <c r="AM1673" s="46"/>
      <c r="AN1673" s="46"/>
      <c r="AO1673" s="46"/>
      <c r="AP1673" s="46"/>
      <c r="AQ1673" s="46"/>
      <c r="AR1673" s="46"/>
      <c r="AS1673" s="46"/>
      <c r="AT1673" s="46"/>
      <c r="AU1673" s="46"/>
      <c r="AV1673" s="46"/>
      <c r="AW1673" s="46"/>
      <c r="AX1673" s="46"/>
      <c r="AY1673" s="46"/>
      <c r="AZ1673" s="46"/>
      <c r="BA1673" s="46"/>
      <c r="BB1673" s="46"/>
      <c r="BC1673" s="46"/>
      <c r="BD1673" s="46"/>
      <c r="BE1673" s="46"/>
      <c r="BF1673" s="46"/>
      <c r="BG1673" s="46"/>
      <c r="BH1673" s="46"/>
      <c r="BI1673" s="46"/>
      <c r="BJ1673" s="46"/>
    </row>
    <row r="1674" spans="37:62">
      <c r="AK1674" s="46"/>
      <c r="AL1674" s="46"/>
      <c r="AM1674" s="46"/>
      <c r="AN1674" s="46"/>
      <c r="AO1674" s="46"/>
      <c r="AP1674" s="46"/>
      <c r="AQ1674" s="46"/>
      <c r="AR1674" s="46"/>
      <c r="AS1674" s="46"/>
      <c r="AT1674" s="46"/>
      <c r="AU1674" s="46"/>
      <c r="AV1674" s="46"/>
      <c r="AW1674" s="46"/>
      <c r="AX1674" s="46"/>
      <c r="AY1674" s="46"/>
      <c r="AZ1674" s="46"/>
      <c r="BA1674" s="46"/>
      <c r="BB1674" s="46"/>
      <c r="BC1674" s="46"/>
      <c r="BD1674" s="46"/>
      <c r="BE1674" s="46"/>
      <c r="BF1674" s="46"/>
      <c r="BG1674" s="46"/>
      <c r="BH1674" s="46"/>
      <c r="BI1674" s="46"/>
      <c r="BJ1674" s="46"/>
    </row>
    <row r="1675" spans="37:62">
      <c r="AK1675" s="46"/>
      <c r="AL1675" s="46"/>
      <c r="AM1675" s="46"/>
      <c r="AN1675" s="46"/>
      <c r="AO1675" s="46"/>
      <c r="AP1675" s="46"/>
      <c r="AQ1675" s="46"/>
      <c r="AR1675" s="46"/>
      <c r="AS1675" s="46"/>
      <c r="AT1675" s="46"/>
      <c r="AU1675" s="46"/>
      <c r="AV1675" s="46"/>
      <c r="AW1675" s="46"/>
      <c r="AX1675" s="46"/>
      <c r="AY1675" s="46"/>
      <c r="AZ1675" s="46"/>
      <c r="BA1675" s="46"/>
      <c r="BB1675" s="46"/>
      <c r="BC1675" s="46"/>
      <c r="BD1675" s="46"/>
      <c r="BE1675" s="46"/>
      <c r="BF1675" s="46"/>
      <c r="BG1675" s="46"/>
      <c r="BH1675" s="46"/>
      <c r="BI1675" s="46"/>
      <c r="BJ1675" s="46"/>
    </row>
    <row r="1676" spans="37:62">
      <c r="AK1676" s="46"/>
      <c r="AL1676" s="46"/>
      <c r="AM1676" s="46"/>
      <c r="AN1676" s="46"/>
      <c r="AO1676" s="46"/>
      <c r="AP1676" s="46"/>
      <c r="AQ1676" s="46"/>
      <c r="AR1676" s="46"/>
      <c r="AS1676" s="46"/>
      <c r="AT1676" s="46"/>
      <c r="AU1676" s="46"/>
      <c r="AV1676" s="46"/>
      <c r="AW1676" s="46"/>
      <c r="AX1676" s="46"/>
      <c r="AY1676" s="46"/>
      <c r="AZ1676" s="46"/>
      <c r="BA1676" s="46"/>
      <c r="BB1676" s="46"/>
      <c r="BC1676" s="46"/>
      <c r="BD1676" s="46"/>
      <c r="BE1676" s="46"/>
      <c r="BF1676" s="46"/>
      <c r="BG1676" s="46"/>
      <c r="BH1676" s="46"/>
      <c r="BI1676" s="46"/>
      <c r="BJ1676" s="46"/>
    </row>
    <row r="1677" spans="37:62">
      <c r="AK1677" s="46"/>
      <c r="AL1677" s="46"/>
      <c r="AM1677" s="46"/>
      <c r="AN1677" s="46"/>
      <c r="AO1677" s="46"/>
      <c r="AP1677" s="46"/>
      <c r="AQ1677" s="46"/>
      <c r="AR1677" s="46"/>
      <c r="AS1677" s="46"/>
      <c r="AT1677" s="46"/>
      <c r="AU1677" s="46"/>
      <c r="AV1677" s="46"/>
      <c r="AW1677" s="46"/>
      <c r="AX1677" s="46"/>
      <c r="AY1677" s="46"/>
      <c r="AZ1677" s="46"/>
      <c r="BA1677" s="46"/>
      <c r="BB1677" s="46"/>
      <c r="BC1677" s="46"/>
      <c r="BD1677" s="46"/>
      <c r="BE1677" s="46"/>
      <c r="BF1677" s="46"/>
      <c r="BG1677" s="46"/>
      <c r="BH1677" s="46"/>
      <c r="BI1677" s="46"/>
      <c r="BJ1677" s="46"/>
    </row>
    <row r="1678" spans="37:62">
      <c r="AK1678" s="46"/>
      <c r="AL1678" s="46"/>
      <c r="AM1678" s="46"/>
      <c r="AN1678" s="46"/>
      <c r="AO1678" s="46"/>
      <c r="AP1678" s="46"/>
      <c r="AQ1678" s="46"/>
      <c r="AR1678" s="46"/>
      <c r="AS1678" s="46"/>
      <c r="AT1678" s="46"/>
      <c r="AU1678" s="46"/>
      <c r="AV1678" s="46"/>
      <c r="AW1678" s="46"/>
      <c r="AX1678" s="46"/>
      <c r="AY1678" s="46"/>
      <c r="AZ1678" s="46"/>
      <c r="BA1678" s="46"/>
      <c r="BB1678" s="46"/>
      <c r="BC1678" s="46"/>
      <c r="BD1678" s="46"/>
      <c r="BE1678" s="46"/>
      <c r="BF1678" s="46"/>
      <c r="BG1678" s="46"/>
      <c r="BH1678" s="46"/>
      <c r="BI1678" s="46"/>
      <c r="BJ1678" s="46"/>
    </row>
    <row r="1679" spans="37:62">
      <c r="AK1679" s="46"/>
      <c r="AL1679" s="46"/>
      <c r="AM1679" s="46"/>
      <c r="AN1679" s="46"/>
      <c r="AO1679" s="46"/>
      <c r="AP1679" s="46"/>
      <c r="AQ1679" s="46"/>
      <c r="AR1679" s="46"/>
      <c r="AS1679" s="46"/>
      <c r="AT1679" s="46"/>
      <c r="AU1679" s="46"/>
      <c r="AV1679" s="46"/>
      <c r="AW1679" s="46"/>
      <c r="AX1679" s="46"/>
      <c r="AY1679" s="46"/>
      <c r="AZ1679" s="46"/>
      <c r="BA1679" s="46"/>
      <c r="BB1679" s="46"/>
      <c r="BC1679" s="46"/>
      <c r="BD1679" s="46"/>
      <c r="BE1679" s="46"/>
      <c r="BF1679" s="46"/>
      <c r="BG1679" s="46"/>
      <c r="BH1679" s="46"/>
      <c r="BI1679" s="46"/>
      <c r="BJ1679" s="46"/>
    </row>
    <row r="1680" spans="37:62">
      <c r="AK1680" s="46"/>
      <c r="AL1680" s="46"/>
      <c r="AM1680" s="46"/>
      <c r="AN1680" s="46"/>
      <c r="AO1680" s="46"/>
      <c r="AP1680" s="46"/>
      <c r="AQ1680" s="46"/>
      <c r="AR1680" s="46"/>
      <c r="AS1680" s="46"/>
      <c r="AT1680" s="46"/>
      <c r="AU1680" s="46"/>
      <c r="AV1680" s="46"/>
      <c r="AW1680" s="46"/>
      <c r="AX1680" s="46"/>
      <c r="AY1680" s="46"/>
      <c r="AZ1680" s="46"/>
      <c r="BA1680" s="46"/>
      <c r="BB1680" s="46"/>
      <c r="BC1680" s="46"/>
      <c r="BD1680" s="46"/>
      <c r="BE1680" s="46"/>
      <c r="BF1680" s="46"/>
      <c r="BG1680" s="46"/>
      <c r="BH1680" s="46"/>
      <c r="BI1680" s="46"/>
      <c r="BJ1680" s="46"/>
    </row>
    <row r="1681" spans="37:62">
      <c r="AK1681" s="46"/>
      <c r="AL1681" s="46"/>
      <c r="AM1681" s="46"/>
      <c r="AN1681" s="46"/>
      <c r="AO1681" s="46"/>
      <c r="AP1681" s="46"/>
      <c r="AQ1681" s="46"/>
      <c r="AR1681" s="46"/>
      <c r="AS1681" s="46"/>
      <c r="AT1681" s="46"/>
      <c r="AU1681" s="46"/>
      <c r="AV1681" s="46"/>
      <c r="AW1681" s="46"/>
      <c r="AX1681" s="46"/>
      <c r="AY1681" s="46"/>
      <c r="AZ1681" s="46"/>
      <c r="BA1681" s="46"/>
      <c r="BB1681" s="46"/>
      <c r="BC1681" s="46"/>
      <c r="BD1681" s="46"/>
      <c r="BE1681" s="46"/>
      <c r="BF1681" s="46"/>
      <c r="BG1681" s="46"/>
      <c r="BH1681" s="46"/>
      <c r="BI1681" s="46"/>
      <c r="BJ1681" s="46"/>
    </row>
    <row r="1682" spans="37:62">
      <c r="AK1682" s="46"/>
      <c r="AL1682" s="46"/>
      <c r="AM1682" s="46"/>
      <c r="AN1682" s="46"/>
      <c r="AO1682" s="46"/>
      <c r="AP1682" s="46"/>
      <c r="AQ1682" s="46"/>
      <c r="AR1682" s="46"/>
      <c r="AS1682" s="46"/>
      <c r="AT1682" s="46"/>
      <c r="AU1682" s="46"/>
      <c r="AV1682" s="46"/>
      <c r="AW1682" s="46"/>
      <c r="AX1682" s="46"/>
      <c r="AY1682" s="46"/>
      <c r="AZ1682" s="46"/>
      <c r="BA1682" s="46"/>
      <c r="BB1682" s="46"/>
      <c r="BC1682" s="46"/>
      <c r="BD1682" s="46"/>
      <c r="BE1682" s="46"/>
      <c r="BF1682" s="46"/>
      <c r="BG1682" s="46"/>
      <c r="BH1682" s="46"/>
      <c r="BI1682" s="46"/>
      <c r="BJ1682" s="46"/>
    </row>
    <row r="1683" spans="37:62">
      <c r="AK1683" s="46"/>
      <c r="AL1683" s="46"/>
      <c r="AM1683" s="46"/>
      <c r="AN1683" s="46"/>
      <c r="AO1683" s="46"/>
      <c r="AP1683" s="46"/>
      <c r="AQ1683" s="46"/>
      <c r="AR1683" s="46"/>
      <c r="AS1683" s="46"/>
      <c r="AT1683" s="46"/>
      <c r="AU1683" s="46"/>
      <c r="AV1683" s="46"/>
      <c r="AW1683" s="46"/>
      <c r="AX1683" s="46"/>
      <c r="AY1683" s="46"/>
      <c r="AZ1683" s="46"/>
      <c r="BA1683" s="46"/>
      <c r="BB1683" s="46"/>
      <c r="BC1683" s="46"/>
      <c r="BD1683" s="46"/>
      <c r="BE1683" s="46"/>
      <c r="BF1683" s="46"/>
      <c r="BG1683" s="46"/>
      <c r="BH1683" s="46"/>
      <c r="BI1683" s="46"/>
      <c r="BJ1683" s="46"/>
    </row>
    <row r="1684" spans="37:62">
      <c r="AK1684" s="46"/>
      <c r="AL1684" s="46"/>
      <c r="AM1684" s="46"/>
      <c r="AN1684" s="46"/>
      <c r="AO1684" s="46"/>
      <c r="AP1684" s="46"/>
      <c r="AQ1684" s="46"/>
      <c r="AR1684" s="46"/>
      <c r="AS1684" s="46"/>
      <c r="AT1684" s="46"/>
      <c r="AU1684" s="46"/>
      <c r="AV1684" s="46"/>
      <c r="AW1684" s="46"/>
      <c r="AX1684" s="46"/>
      <c r="AY1684" s="46"/>
      <c r="AZ1684" s="46"/>
      <c r="BA1684" s="46"/>
      <c r="BB1684" s="46"/>
      <c r="BC1684" s="46"/>
      <c r="BD1684" s="46"/>
      <c r="BE1684" s="46"/>
      <c r="BF1684" s="46"/>
      <c r="BG1684" s="46"/>
      <c r="BH1684" s="46"/>
      <c r="BI1684" s="46"/>
      <c r="BJ1684" s="46"/>
    </row>
    <row r="1685" spans="37:62">
      <c r="AK1685" s="46"/>
      <c r="AL1685" s="46"/>
      <c r="AM1685" s="46"/>
      <c r="AN1685" s="46"/>
      <c r="AO1685" s="46"/>
      <c r="AP1685" s="46"/>
      <c r="AQ1685" s="46"/>
      <c r="AR1685" s="46"/>
      <c r="AS1685" s="46"/>
      <c r="AT1685" s="46"/>
      <c r="AU1685" s="46"/>
      <c r="AV1685" s="46"/>
      <c r="AW1685" s="46"/>
      <c r="AX1685" s="46"/>
      <c r="AY1685" s="46"/>
      <c r="AZ1685" s="46"/>
      <c r="BA1685" s="46"/>
      <c r="BB1685" s="46"/>
      <c r="BC1685" s="46"/>
      <c r="BD1685" s="46"/>
      <c r="BE1685" s="46"/>
      <c r="BF1685" s="46"/>
      <c r="BG1685" s="46"/>
      <c r="BH1685" s="46"/>
      <c r="BI1685" s="46"/>
      <c r="BJ1685" s="46"/>
    </row>
    <row r="1686" spans="37:62">
      <c r="AK1686" s="46"/>
      <c r="AL1686" s="46"/>
      <c r="AM1686" s="46"/>
      <c r="AN1686" s="46"/>
      <c r="AO1686" s="46"/>
      <c r="AP1686" s="46"/>
      <c r="AQ1686" s="46"/>
      <c r="AR1686" s="46"/>
      <c r="AS1686" s="46"/>
      <c r="AT1686" s="46"/>
      <c r="AU1686" s="46"/>
      <c r="AV1686" s="46"/>
      <c r="AW1686" s="46"/>
      <c r="AX1686" s="46"/>
      <c r="AY1686" s="46"/>
      <c r="AZ1686" s="46"/>
      <c r="BA1686" s="46"/>
      <c r="BB1686" s="46"/>
      <c r="BC1686" s="46"/>
      <c r="BD1686" s="46"/>
      <c r="BE1686" s="46"/>
      <c r="BF1686" s="46"/>
      <c r="BG1686" s="46"/>
      <c r="BH1686" s="46"/>
      <c r="BI1686" s="46"/>
      <c r="BJ1686" s="46"/>
    </row>
    <row r="1687" spans="37:62">
      <c r="AK1687" s="46"/>
      <c r="AL1687" s="46"/>
      <c r="AM1687" s="46"/>
      <c r="AN1687" s="46"/>
      <c r="AO1687" s="46"/>
      <c r="AP1687" s="46"/>
      <c r="AQ1687" s="46"/>
      <c r="AR1687" s="46"/>
      <c r="AS1687" s="46"/>
      <c r="AT1687" s="46"/>
      <c r="AU1687" s="46"/>
      <c r="AV1687" s="46"/>
      <c r="AW1687" s="46"/>
      <c r="AX1687" s="46"/>
      <c r="AY1687" s="46"/>
      <c r="AZ1687" s="46"/>
      <c r="BA1687" s="46"/>
      <c r="BB1687" s="46"/>
      <c r="BC1687" s="46"/>
      <c r="BD1687" s="46"/>
      <c r="BE1687" s="46"/>
      <c r="BF1687" s="46"/>
      <c r="BG1687" s="46"/>
      <c r="BH1687" s="46"/>
      <c r="BI1687" s="46"/>
      <c r="BJ1687" s="46"/>
    </row>
    <row r="1688" spans="37:62">
      <c r="AK1688" s="46"/>
      <c r="AL1688" s="46"/>
      <c r="AM1688" s="46"/>
      <c r="AN1688" s="46"/>
      <c r="AO1688" s="46"/>
      <c r="AP1688" s="46"/>
      <c r="AQ1688" s="46"/>
      <c r="AR1688" s="46"/>
      <c r="AS1688" s="46"/>
      <c r="AT1688" s="46"/>
      <c r="AU1688" s="46"/>
      <c r="AV1688" s="46"/>
      <c r="AW1688" s="46"/>
      <c r="AX1688" s="46"/>
      <c r="AY1688" s="46"/>
      <c r="AZ1688" s="46"/>
      <c r="BA1688" s="46"/>
      <c r="BB1688" s="46"/>
      <c r="BC1688" s="46"/>
      <c r="BD1688" s="46"/>
      <c r="BE1688" s="46"/>
      <c r="BF1688" s="46"/>
      <c r="BG1688" s="46"/>
      <c r="BH1688" s="46"/>
      <c r="BI1688" s="46"/>
      <c r="BJ1688" s="46"/>
    </row>
    <row r="1689" spans="37:62">
      <c r="AK1689" s="46"/>
      <c r="AL1689" s="46"/>
      <c r="AM1689" s="46"/>
      <c r="AN1689" s="46"/>
      <c r="AO1689" s="46"/>
      <c r="AP1689" s="46"/>
      <c r="AQ1689" s="46"/>
      <c r="AR1689" s="46"/>
      <c r="AS1689" s="46"/>
      <c r="AT1689" s="46"/>
      <c r="AU1689" s="46"/>
      <c r="AV1689" s="46"/>
      <c r="AW1689" s="46"/>
      <c r="AX1689" s="46"/>
      <c r="AY1689" s="46"/>
      <c r="AZ1689" s="46"/>
      <c r="BA1689" s="46"/>
      <c r="BB1689" s="46"/>
      <c r="BC1689" s="46"/>
      <c r="BD1689" s="46"/>
      <c r="BE1689" s="46"/>
      <c r="BF1689" s="46"/>
      <c r="BG1689" s="46"/>
      <c r="BH1689" s="46"/>
      <c r="BI1689" s="46"/>
      <c r="BJ1689" s="46"/>
    </row>
    <row r="1690" spans="37:62">
      <c r="AK1690" s="46"/>
      <c r="AL1690" s="46"/>
      <c r="AM1690" s="46"/>
      <c r="AN1690" s="46"/>
      <c r="AO1690" s="46"/>
      <c r="AP1690" s="46"/>
      <c r="AQ1690" s="46"/>
      <c r="AR1690" s="46"/>
      <c r="AS1690" s="46"/>
      <c r="AT1690" s="46"/>
      <c r="AU1690" s="46"/>
      <c r="AV1690" s="46"/>
      <c r="AW1690" s="46"/>
      <c r="AX1690" s="46"/>
      <c r="AY1690" s="46"/>
      <c r="AZ1690" s="46"/>
      <c r="BA1690" s="46"/>
      <c r="BB1690" s="46"/>
      <c r="BC1690" s="46"/>
      <c r="BD1690" s="46"/>
      <c r="BE1690" s="46"/>
      <c r="BF1690" s="46"/>
      <c r="BG1690" s="46"/>
      <c r="BH1690" s="46"/>
      <c r="BI1690" s="46"/>
      <c r="BJ1690" s="46"/>
    </row>
    <row r="1691" spans="37:62">
      <c r="AK1691" s="46"/>
      <c r="AL1691" s="46"/>
      <c r="AM1691" s="46"/>
      <c r="AN1691" s="46"/>
      <c r="AO1691" s="46"/>
      <c r="AP1691" s="46"/>
      <c r="AQ1691" s="46"/>
      <c r="AR1691" s="46"/>
      <c r="AS1691" s="46"/>
      <c r="AT1691" s="46"/>
      <c r="AU1691" s="46"/>
      <c r="AV1691" s="46"/>
      <c r="AW1691" s="46"/>
      <c r="AX1691" s="46"/>
      <c r="AY1691" s="46"/>
      <c r="AZ1691" s="46"/>
      <c r="BA1691" s="46"/>
      <c r="BB1691" s="46"/>
      <c r="BC1691" s="46"/>
      <c r="BD1691" s="46"/>
      <c r="BE1691" s="46"/>
      <c r="BF1691" s="46"/>
      <c r="BG1691" s="46"/>
      <c r="BH1691" s="46"/>
      <c r="BI1691" s="46"/>
      <c r="BJ1691" s="46"/>
    </row>
    <row r="1692" spans="37:62">
      <c r="AK1692" s="46"/>
      <c r="AL1692" s="46"/>
      <c r="AM1692" s="46"/>
      <c r="AN1692" s="46"/>
      <c r="AO1692" s="46"/>
      <c r="AP1692" s="46"/>
      <c r="AQ1692" s="46"/>
      <c r="AR1692" s="46"/>
      <c r="AS1692" s="46"/>
      <c r="AT1692" s="46"/>
      <c r="AU1692" s="46"/>
      <c r="AV1692" s="46"/>
      <c r="AW1692" s="46"/>
      <c r="AX1692" s="46"/>
      <c r="AY1692" s="46"/>
      <c r="AZ1692" s="46"/>
      <c r="BA1692" s="46"/>
      <c r="BB1692" s="46"/>
      <c r="BC1692" s="46"/>
      <c r="BD1692" s="46"/>
      <c r="BE1692" s="46"/>
      <c r="BF1692" s="46"/>
      <c r="BG1692" s="46"/>
      <c r="BH1692" s="46"/>
      <c r="BI1692" s="46"/>
      <c r="BJ1692" s="46"/>
    </row>
    <row r="1693" spans="37:62">
      <c r="AK1693" s="46"/>
      <c r="AL1693" s="46"/>
      <c r="AM1693" s="46"/>
      <c r="AN1693" s="46"/>
      <c r="AO1693" s="46"/>
      <c r="AP1693" s="46"/>
      <c r="AQ1693" s="46"/>
      <c r="AR1693" s="46"/>
      <c r="AS1693" s="46"/>
      <c r="AT1693" s="46"/>
      <c r="AU1693" s="46"/>
      <c r="AV1693" s="46"/>
      <c r="AW1693" s="46"/>
      <c r="AX1693" s="46"/>
      <c r="AY1693" s="46"/>
      <c r="AZ1693" s="46"/>
      <c r="BA1693" s="46"/>
      <c r="BB1693" s="46"/>
      <c r="BC1693" s="46"/>
      <c r="BD1693" s="46"/>
      <c r="BE1693" s="46"/>
      <c r="BF1693" s="46"/>
      <c r="BG1693" s="46"/>
      <c r="BH1693" s="46"/>
      <c r="BI1693" s="46"/>
      <c r="BJ1693" s="46"/>
    </row>
    <row r="1694" spans="37:62">
      <c r="AK1694" s="46"/>
      <c r="AL1694" s="46"/>
      <c r="AM1694" s="46"/>
      <c r="AN1694" s="46"/>
      <c r="AO1694" s="46"/>
      <c r="AP1694" s="46"/>
      <c r="AQ1694" s="46"/>
      <c r="AR1694" s="46"/>
      <c r="AS1694" s="46"/>
      <c r="AT1694" s="46"/>
      <c r="AU1694" s="46"/>
      <c r="AV1694" s="46"/>
      <c r="AW1694" s="46"/>
      <c r="AX1694" s="46"/>
      <c r="AY1694" s="46"/>
      <c r="AZ1694" s="46"/>
      <c r="BA1694" s="46"/>
      <c r="BB1694" s="46"/>
      <c r="BC1694" s="46"/>
      <c r="BD1694" s="46"/>
      <c r="BE1694" s="46"/>
      <c r="BF1694" s="46"/>
      <c r="BG1694" s="46"/>
      <c r="BH1694" s="46"/>
      <c r="BI1694" s="46"/>
      <c r="BJ1694" s="46"/>
    </row>
    <row r="1695" spans="37:62">
      <c r="AK1695" s="46"/>
      <c r="AL1695" s="46"/>
      <c r="AM1695" s="46"/>
      <c r="AN1695" s="46"/>
      <c r="AO1695" s="46"/>
      <c r="AP1695" s="46"/>
      <c r="AQ1695" s="46"/>
      <c r="AR1695" s="46"/>
      <c r="AS1695" s="46"/>
      <c r="AT1695" s="46"/>
      <c r="AU1695" s="46"/>
      <c r="AV1695" s="46"/>
      <c r="AW1695" s="46"/>
      <c r="AX1695" s="46"/>
      <c r="AY1695" s="46"/>
      <c r="AZ1695" s="46"/>
      <c r="BA1695" s="46"/>
      <c r="BB1695" s="46"/>
      <c r="BC1695" s="46"/>
      <c r="BD1695" s="46"/>
      <c r="BE1695" s="46"/>
      <c r="BF1695" s="46"/>
      <c r="BG1695" s="46"/>
      <c r="BH1695" s="46"/>
      <c r="BI1695" s="46"/>
      <c r="BJ1695" s="46"/>
    </row>
    <row r="1696" spans="37:62">
      <c r="AK1696" s="46"/>
      <c r="AL1696" s="46"/>
      <c r="AM1696" s="46"/>
      <c r="AN1696" s="46"/>
      <c r="AO1696" s="46"/>
      <c r="AP1696" s="46"/>
      <c r="AQ1696" s="46"/>
      <c r="AR1696" s="46"/>
      <c r="AS1696" s="46"/>
      <c r="AT1696" s="46"/>
      <c r="AU1696" s="46"/>
      <c r="AV1696" s="46"/>
      <c r="AW1696" s="46"/>
      <c r="AX1696" s="46"/>
      <c r="AY1696" s="46"/>
      <c r="AZ1696" s="46"/>
      <c r="BA1696" s="46"/>
      <c r="BB1696" s="46"/>
      <c r="BC1696" s="46"/>
      <c r="BD1696" s="46"/>
      <c r="BE1696" s="46"/>
      <c r="BF1696" s="46"/>
      <c r="BG1696" s="46"/>
      <c r="BH1696" s="46"/>
      <c r="BI1696" s="46"/>
      <c r="BJ1696" s="46"/>
    </row>
    <row r="1697" spans="37:62">
      <c r="AK1697" s="46"/>
      <c r="AL1697" s="46"/>
      <c r="AM1697" s="46"/>
      <c r="AN1697" s="46"/>
      <c r="AO1697" s="46"/>
      <c r="AP1697" s="46"/>
      <c r="AQ1697" s="46"/>
      <c r="AR1697" s="46"/>
      <c r="AS1697" s="46"/>
      <c r="AT1697" s="46"/>
      <c r="AU1697" s="46"/>
      <c r="AV1697" s="46"/>
      <c r="AW1697" s="46"/>
      <c r="AX1697" s="46"/>
      <c r="AY1697" s="46"/>
      <c r="AZ1697" s="46"/>
      <c r="BA1697" s="46"/>
      <c r="BB1697" s="46"/>
      <c r="BC1697" s="46"/>
      <c r="BD1697" s="46"/>
      <c r="BE1697" s="46"/>
      <c r="BF1697" s="46"/>
      <c r="BG1697" s="46"/>
      <c r="BH1697" s="46"/>
      <c r="BI1697" s="46"/>
      <c r="BJ1697" s="46"/>
    </row>
    <row r="1698" spans="37:62">
      <c r="AK1698" s="46"/>
      <c r="AL1698" s="46"/>
      <c r="AM1698" s="46"/>
      <c r="AN1698" s="46"/>
      <c r="AO1698" s="46"/>
      <c r="AP1698" s="46"/>
      <c r="AQ1698" s="46"/>
      <c r="AR1698" s="46"/>
      <c r="AS1698" s="46"/>
      <c r="AT1698" s="46"/>
      <c r="AU1698" s="46"/>
      <c r="AV1698" s="46"/>
      <c r="AW1698" s="46"/>
      <c r="AX1698" s="46"/>
      <c r="AY1698" s="46"/>
      <c r="AZ1698" s="46"/>
      <c r="BA1698" s="46"/>
      <c r="BB1698" s="46"/>
      <c r="BC1698" s="46"/>
      <c r="BD1698" s="46"/>
      <c r="BE1698" s="46"/>
      <c r="BF1698" s="46"/>
      <c r="BG1698" s="46"/>
      <c r="BH1698" s="46"/>
      <c r="BI1698" s="46"/>
      <c r="BJ1698" s="46"/>
    </row>
    <row r="1699" spans="37:62">
      <c r="AK1699" s="46"/>
      <c r="AL1699" s="46"/>
      <c r="AM1699" s="46"/>
      <c r="AN1699" s="46"/>
      <c r="AO1699" s="46"/>
      <c r="AP1699" s="46"/>
      <c r="AQ1699" s="46"/>
      <c r="AR1699" s="46"/>
      <c r="AS1699" s="46"/>
      <c r="AT1699" s="46"/>
      <c r="AU1699" s="46"/>
      <c r="AV1699" s="46"/>
      <c r="AW1699" s="46"/>
      <c r="AX1699" s="46"/>
      <c r="AY1699" s="46"/>
      <c r="AZ1699" s="46"/>
      <c r="BA1699" s="46"/>
      <c r="BB1699" s="46"/>
      <c r="BC1699" s="46"/>
      <c r="BD1699" s="46"/>
      <c r="BE1699" s="46"/>
      <c r="BF1699" s="46"/>
      <c r="BG1699" s="46"/>
      <c r="BH1699" s="46"/>
      <c r="BI1699" s="46"/>
      <c r="BJ1699" s="46"/>
    </row>
    <row r="1700" spans="37:62">
      <c r="AK1700" s="46"/>
      <c r="AL1700" s="46"/>
      <c r="AM1700" s="46"/>
      <c r="AN1700" s="46"/>
      <c r="AO1700" s="46"/>
      <c r="AP1700" s="46"/>
      <c r="AQ1700" s="46"/>
      <c r="AR1700" s="46"/>
      <c r="AS1700" s="46"/>
      <c r="AT1700" s="46"/>
      <c r="AU1700" s="46"/>
      <c r="AV1700" s="46"/>
      <c r="AW1700" s="46"/>
      <c r="AX1700" s="46"/>
      <c r="AY1700" s="46"/>
      <c r="AZ1700" s="46"/>
      <c r="BA1700" s="46"/>
      <c r="BB1700" s="46"/>
      <c r="BC1700" s="46"/>
      <c r="BD1700" s="46"/>
      <c r="BE1700" s="46"/>
      <c r="BF1700" s="46"/>
      <c r="BG1700" s="46"/>
      <c r="BH1700" s="46"/>
      <c r="BI1700" s="46"/>
      <c r="BJ1700" s="46"/>
    </row>
    <row r="1701" spans="37:62">
      <c r="AK1701" s="46"/>
      <c r="AL1701" s="46"/>
      <c r="AM1701" s="46"/>
      <c r="AN1701" s="46"/>
      <c r="AO1701" s="46"/>
      <c r="AP1701" s="46"/>
      <c r="AQ1701" s="46"/>
      <c r="AR1701" s="46"/>
      <c r="AS1701" s="46"/>
      <c r="AT1701" s="46"/>
      <c r="AU1701" s="46"/>
      <c r="AV1701" s="46"/>
      <c r="AW1701" s="46"/>
      <c r="AX1701" s="46"/>
      <c r="AY1701" s="46"/>
      <c r="AZ1701" s="46"/>
      <c r="BA1701" s="46"/>
      <c r="BB1701" s="46"/>
      <c r="BC1701" s="46"/>
      <c r="BD1701" s="46"/>
      <c r="BE1701" s="46"/>
      <c r="BF1701" s="46"/>
      <c r="BG1701" s="46"/>
      <c r="BH1701" s="46"/>
      <c r="BI1701" s="46"/>
      <c r="BJ1701" s="46"/>
    </row>
    <row r="1702" spans="37:62">
      <c r="AK1702" s="46"/>
      <c r="AL1702" s="46"/>
      <c r="AM1702" s="46"/>
      <c r="AN1702" s="46"/>
      <c r="AO1702" s="46"/>
      <c r="AP1702" s="46"/>
      <c r="AQ1702" s="46"/>
      <c r="AR1702" s="46"/>
      <c r="AS1702" s="46"/>
      <c r="AT1702" s="46"/>
      <c r="AU1702" s="46"/>
      <c r="AV1702" s="46"/>
      <c r="AW1702" s="46"/>
      <c r="AX1702" s="46"/>
      <c r="AY1702" s="46"/>
      <c r="AZ1702" s="46"/>
      <c r="BA1702" s="46"/>
      <c r="BB1702" s="46"/>
      <c r="BC1702" s="46"/>
      <c r="BD1702" s="46"/>
      <c r="BE1702" s="46"/>
      <c r="BF1702" s="46"/>
      <c r="BG1702" s="46"/>
      <c r="BH1702" s="46"/>
      <c r="BI1702" s="46"/>
      <c r="BJ1702" s="46"/>
    </row>
    <row r="1703" spans="37:62">
      <c r="AK1703" s="46"/>
      <c r="AL1703" s="46"/>
      <c r="AM1703" s="46"/>
      <c r="AN1703" s="46"/>
      <c r="AO1703" s="46"/>
      <c r="AP1703" s="46"/>
      <c r="AQ1703" s="46"/>
      <c r="AR1703" s="46"/>
      <c r="AS1703" s="46"/>
      <c r="AT1703" s="46"/>
      <c r="AU1703" s="46"/>
      <c r="AV1703" s="46"/>
      <c r="AW1703" s="46"/>
      <c r="AX1703" s="46"/>
      <c r="AY1703" s="46"/>
      <c r="AZ1703" s="46"/>
      <c r="BA1703" s="46"/>
      <c r="BB1703" s="46"/>
      <c r="BC1703" s="46"/>
      <c r="BD1703" s="46"/>
      <c r="BE1703" s="46"/>
      <c r="BF1703" s="46"/>
      <c r="BG1703" s="46"/>
      <c r="BH1703" s="46"/>
      <c r="BI1703" s="46"/>
      <c r="BJ1703" s="46"/>
    </row>
    <row r="1704" spans="37:62">
      <c r="AK1704" s="46"/>
      <c r="AL1704" s="46"/>
      <c r="AM1704" s="46"/>
      <c r="AN1704" s="46"/>
      <c r="AO1704" s="46"/>
      <c r="AP1704" s="46"/>
      <c r="AQ1704" s="46"/>
      <c r="AR1704" s="46"/>
      <c r="AS1704" s="46"/>
      <c r="AT1704" s="46"/>
      <c r="AU1704" s="46"/>
      <c r="AV1704" s="46"/>
      <c r="AW1704" s="46"/>
      <c r="AX1704" s="46"/>
      <c r="AY1704" s="46"/>
      <c r="AZ1704" s="46"/>
      <c r="BA1704" s="46"/>
      <c r="BB1704" s="46"/>
      <c r="BC1704" s="46"/>
      <c r="BD1704" s="46"/>
      <c r="BE1704" s="46"/>
      <c r="BF1704" s="46"/>
      <c r="BG1704" s="46"/>
      <c r="BH1704" s="46"/>
      <c r="BI1704" s="46"/>
      <c r="BJ1704" s="46"/>
    </row>
    <row r="1705" spans="37:62">
      <c r="AK1705" s="46"/>
      <c r="AL1705" s="46"/>
      <c r="AM1705" s="46"/>
      <c r="AN1705" s="46"/>
      <c r="AO1705" s="46"/>
      <c r="AP1705" s="46"/>
      <c r="AQ1705" s="46"/>
      <c r="AR1705" s="46"/>
      <c r="AS1705" s="46"/>
      <c r="AT1705" s="46"/>
      <c r="AU1705" s="46"/>
      <c r="AV1705" s="46"/>
      <c r="AW1705" s="46"/>
      <c r="AX1705" s="46"/>
      <c r="AY1705" s="46"/>
      <c r="AZ1705" s="46"/>
      <c r="BA1705" s="46"/>
      <c r="BB1705" s="46"/>
      <c r="BC1705" s="46"/>
      <c r="BD1705" s="46"/>
      <c r="BE1705" s="46"/>
      <c r="BF1705" s="46"/>
      <c r="BG1705" s="46"/>
      <c r="BH1705" s="46"/>
      <c r="BI1705" s="46"/>
      <c r="BJ1705" s="46"/>
    </row>
    <row r="1706" spans="37:62">
      <c r="AK1706" s="46"/>
      <c r="AL1706" s="46"/>
      <c r="AM1706" s="46"/>
      <c r="AN1706" s="46"/>
      <c r="AO1706" s="46"/>
      <c r="AP1706" s="46"/>
      <c r="AQ1706" s="46"/>
      <c r="AR1706" s="46"/>
      <c r="AS1706" s="46"/>
      <c r="AT1706" s="46"/>
      <c r="AU1706" s="46"/>
      <c r="AV1706" s="46"/>
      <c r="AW1706" s="46"/>
      <c r="AX1706" s="46"/>
      <c r="AY1706" s="46"/>
      <c r="AZ1706" s="46"/>
      <c r="BA1706" s="46"/>
      <c r="BB1706" s="46"/>
      <c r="BC1706" s="46"/>
      <c r="BD1706" s="46"/>
      <c r="BE1706" s="46"/>
      <c r="BF1706" s="46"/>
      <c r="BG1706" s="46"/>
      <c r="BH1706" s="46"/>
      <c r="BI1706" s="46"/>
      <c r="BJ1706" s="46"/>
    </row>
    <row r="1707" spans="37:62">
      <c r="AK1707" s="46"/>
      <c r="AL1707" s="46"/>
      <c r="AM1707" s="46"/>
      <c r="AN1707" s="46"/>
      <c r="AO1707" s="46"/>
      <c r="AP1707" s="46"/>
      <c r="AQ1707" s="46"/>
      <c r="AR1707" s="46"/>
      <c r="AS1707" s="46"/>
      <c r="AT1707" s="46"/>
      <c r="AU1707" s="46"/>
      <c r="AV1707" s="46"/>
      <c r="AW1707" s="46"/>
      <c r="AX1707" s="46"/>
      <c r="AY1707" s="46"/>
      <c r="AZ1707" s="46"/>
      <c r="BA1707" s="46"/>
      <c r="BB1707" s="46"/>
      <c r="BC1707" s="46"/>
      <c r="BD1707" s="46"/>
      <c r="BE1707" s="46"/>
      <c r="BF1707" s="46"/>
      <c r="BG1707" s="46"/>
      <c r="BH1707" s="46"/>
      <c r="BI1707" s="46"/>
      <c r="BJ1707" s="46"/>
    </row>
    <row r="1708" spans="37:62">
      <c r="AK1708" s="46"/>
      <c r="AL1708" s="46"/>
      <c r="AM1708" s="46"/>
      <c r="AN1708" s="46"/>
      <c r="AO1708" s="46"/>
      <c r="AP1708" s="46"/>
      <c r="AQ1708" s="46"/>
      <c r="AR1708" s="46"/>
      <c r="AS1708" s="46"/>
      <c r="AT1708" s="46"/>
      <c r="AU1708" s="46"/>
      <c r="AV1708" s="46"/>
      <c r="AW1708" s="46"/>
      <c r="AX1708" s="46"/>
      <c r="AY1708" s="46"/>
      <c r="AZ1708" s="46"/>
      <c r="BA1708" s="46"/>
      <c r="BB1708" s="46"/>
      <c r="BC1708" s="46"/>
      <c r="BD1708" s="46"/>
      <c r="BE1708" s="46"/>
      <c r="BF1708" s="46"/>
      <c r="BG1708" s="46"/>
      <c r="BH1708" s="46"/>
      <c r="BI1708" s="46"/>
      <c r="BJ1708" s="46"/>
    </row>
    <row r="1709" spans="37:62">
      <c r="AK1709" s="46"/>
      <c r="AL1709" s="46"/>
      <c r="AM1709" s="46"/>
      <c r="AN1709" s="46"/>
      <c r="AO1709" s="46"/>
      <c r="AP1709" s="46"/>
      <c r="AQ1709" s="46"/>
      <c r="AR1709" s="46"/>
      <c r="AS1709" s="46"/>
      <c r="AT1709" s="46"/>
      <c r="AU1709" s="46"/>
      <c r="AV1709" s="46"/>
      <c r="AW1709" s="46"/>
      <c r="AX1709" s="46"/>
      <c r="AY1709" s="46"/>
      <c r="AZ1709" s="46"/>
      <c r="BA1709" s="46"/>
      <c r="BB1709" s="46"/>
      <c r="BC1709" s="46"/>
      <c r="BD1709" s="46"/>
      <c r="BE1709" s="46"/>
      <c r="BF1709" s="46"/>
      <c r="BG1709" s="46"/>
      <c r="BH1709" s="46"/>
      <c r="BI1709" s="46"/>
      <c r="BJ1709" s="46"/>
    </row>
    <row r="1710" spans="37:62">
      <c r="AK1710" s="46"/>
      <c r="AL1710" s="46"/>
      <c r="AM1710" s="46"/>
      <c r="AN1710" s="46"/>
      <c r="AO1710" s="46"/>
      <c r="AP1710" s="46"/>
      <c r="AQ1710" s="46"/>
      <c r="AR1710" s="46"/>
      <c r="AS1710" s="46"/>
      <c r="AT1710" s="46"/>
      <c r="AU1710" s="46"/>
      <c r="AV1710" s="46"/>
      <c r="AW1710" s="46"/>
      <c r="AX1710" s="46"/>
      <c r="AY1710" s="46"/>
      <c r="AZ1710" s="46"/>
      <c r="BA1710" s="46"/>
      <c r="BB1710" s="46"/>
      <c r="BC1710" s="46"/>
      <c r="BD1710" s="46"/>
      <c r="BE1710" s="46"/>
      <c r="BF1710" s="46"/>
      <c r="BG1710" s="46"/>
      <c r="BH1710" s="46"/>
      <c r="BI1710" s="46"/>
      <c r="BJ1710" s="46"/>
    </row>
    <row r="1711" spans="37:62">
      <c r="AK1711" s="46"/>
      <c r="AL1711" s="46"/>
      <c r="AM1711" s="46"/>
      <c r="AN1711" s="46"/>
      <c r="AO1711" s="46"/>
      <c r="AP1711" s="46"/>
      <c r="AQ1711" s="46"/>
      <c r="AR1711" s="46"/>
      <c r="AS1711" s="46"/>
      <c r="AT1711" s="46"/>
      <c r="AU1711" s="46"/>
      <c r="AV1711" s="46"/>
      <c r="AW1711" s="46"/>
      <c r="AX1711" s="46"/>
      <c r="AY1711" s="46"/>
      <c r="AZ1711" s="46"/>
      <c r="BA1711" s="46"/>
      <c r="BB1711" s="46"/>
      <c r="BC1711" s="46"/>
      <c r="BD1711" s="46"/>
      <c r="BE1711" s="46"/>
      <c r="BF1711" s="46"/>
      <c r="BG1711" s="46"/>
      <c r="BH1711" s="46"/>
      <c r="BI1711" s="46"/>
      <c r="BJ1711" s="46"/>
    </row>
    <row r="1712" spans="37:62">
      <c r="AK1712" s="46"/>
      <c r="AL1712" s="46"/>
      <c r="AM1712" s="46"/>
      <c r="AN1712" s="46"/>
      <c r="AO1712" s="46"/>
      <c r="AP1712" s="46"/>
      <c r="AQ1712" s="46"/>
      <c r="AR1712" s="46"/>
      <c r="AS1712" s="46"/>
      <c r="AT1712" s="46"/>
      <c r="AU1712" s="46"/>
      <c r="AV1712" s="46"/>
      <c r="AW1712" s="46"/>
      <c r="AX1712" s="46"/>
      <c r="AY1712" s="46"/>
      <c r="AZ1712" s="46"/>
      <c r="BA1712" s="46"/>
      <c r="BB1712" s="46"/>
      <c r="BC1712" s="46"/>
      <c r="BD1712" s="46"/>
      <c r="BE1712" s="46"/>
      <c r="BF1712" s="46"/>
      <c r="BG1712" s="46"/>
      <c r="BH1712" s="46"/>
      <c r="BI1712" s="46"/>
      <c r="BJ1712" s="46"/>
    </row>
    <row r="1713" spans="37:62">
      <c r="AK1713" s="46"/>
      <c r="AL1713" s="46"/>
      <c r="AM1713" s="46"/>
      <c r="AN1713" s="46"/>
      <c r="AO1713" s="46"/>
      <c r="AP1713" s="46"/>
      <c r="AQ1713" s="46"/>
      <c r="AR1713" s="46"/>
      <c r="AS1713" s="46"/>
      <c r="AT1713" s="46"/>
      <c r="AU1713" s="46"/>
      <c r="AV1713" s="46"/>
      <c r="AW1713" s="46"/>
      <c r="AX1713" s="46"/>
      <c r="AY1713" s="46"/>
      <c r="AZ1713" s="46"/>
      <c r="BA1713" s="46"/>
      <c r="BB1713" s="46"/>
      <c r="BC1713" s="46"/>
      <c r="BD1713" s="46"/>
      <c r="BE1713" s="46"/>
      <c r="BF1713" s="46"/>
      <c r="BG1713" s="46"/>
      <c r="BH1713" s="46"/>
      <c r="BI1713" s="46"/>
      <c r="BJ1713" s="46"/>
    </row>
    <row r="1714" spans="37:62">
      <c r="AK1714" s="46"/>
      <c r="AL1714" s="46"/>
      <c r="AM1714" s="46"/>
      <c r="AN1714" s="46"/>
      <c r="AO1714" s="46"/>
      <c r="AP1714" s="46"/>
      <c r="AQ1714" s="46"/>
      <c r="AR1714" s="46"/>
      <c r="AS1714" s="46"/>
      <c r="AT1714" s="46"/>
      <c r="AU1714" s="46"/>
      <c r="AV1714" s="46"/>
      <c r="AW1714" s="46"/>
      <c r="AX1714" s="46"/>
      <c r="AY1714" s="46"/>
      <c r="AZ1714" s="46"/>
      <c r="BA1714" s="46"/>
      <c r="BB1714" s="46"/>
      <c r="BC1714" s="46"/>
      <c r="BD1714" s="46"/>
      <c r="BE1714" s="46"/>
      <c r="BF1714" s="46"/>
      <c r="BG1714" s="46"/>
      <c r="BH1714" s="46"/>
      <c r="BI1714" s="46"/>
      <c r="BJ1714" s="46"/>
    </row>
    <row r="1715" spans="37:62">
      <c r="AK1715" s="46"/>
      <c r="AL1715" s="46"/>
      <c r="AM1715" s="46"/>
      <c r="AN1715" s="46"/>
      <c r="AO1715" s="46"/>
      <c r="AP1715" s="46"/>
      <c r="AQ1715" s="46"/>
      <c r="AR1715" s="46"/>
      <c r="AS1715" s="46"/>
      <c r="AT1715" s="46"/>
      <c r="AU1715" s="46"/>
      <c r="AV1715" s="46"/>
      <c r="AW1715" s="46"/>
      <c r="AX1715" s="46"/>
      <c r="AY1715" s="46"/>
      <c r="AZ1715" s="46"/>
      <c r="BA1715" s="46"/>
      <c r="BB1715" s="46"/>
      <c r="BC1715" s="46"/>
      <c r="BD1715" s="46"/>
      <c r="BE1715" s="46"/>
      <c r="BF1715" s="46"/>
      <c r="BG1715" s="46"/>
      <c r="BH1715" s="46"/>
      <c r="BI1715" s="46"/>
      <c r="BJ1715" s="46"/>
    </row>
    <row r="1716" spans="37:62">
      <c r="AK1716" s="46"/>
      <c r="AL1716" s="46"/>
      <c r="AM1716" s="46"/>
      <c r="AN1716" s="46"/>
      <c r="AO1716" s="46"/>
      <c r="AP1716" s="46"/>
      <c r="AQ1716" s="46"/>
      <c r="AR1716" s="46"/>
      <c r="AS1716" s="46"/>
      <c r="AT1716" s="46"/>
      <c r="AU1716" s="46"/>
      <c r="AV1716" s="46"/>
      <c r="AW1716" s="46"/>
      <c r="AX1716" s="46"/>
      <c r="AY1716" s="46"/>
      <c r="AZ1716" s="46"/>
      <c r="BA1716" s="46"/>
      <c r="BB1716" s="46"/>
      <c r="BC1716" s="46"/>
      <c r="BD1716" s="46"/>
      <c r="BE1716" s="46"/>
      <c r="BF1716" s="46"/>
      <c r="BG1716" s="46"/>
      <c r="BH1716" s="46"/>
      <c r="BI1716" s="46"/>
      <c r="BJ1716" s="46"/>
    </row>
    <row r="1717" spans="37:62">
      <c r="AK1717" s="46"/>
      <c r="AL1717" s="46"/>
      <c r="AM1717" s="46"/>
      <c r="AN1717" s="46"/>
      <c r="AO1717" s="46"/>
      <c r="AP1717" s="46"/>
      <c r="AQ1717" s="46"/>
      <c r="AR1717" s="46"/>
      <c r="AS1717" s="46"/>
      <c r="AT1717" s="46"/>
      <c r="AU1717" s="46"/>
      <c r="AV1717" s="46"/>
      <c r="AW1717" s="46"/>
      <c r="AX1717" s="46"/>
      <c r="AY1717" s="46"/>
      <c r="AZ1717" s="46"/>
      <c r="BA1717" s="46"/>
      <c r="BB1717" s="46"/>
      <c r="BC1717" s="46"/>
      <c r="BD1717" s="46"/>
      <c r="BE1717" s="46"/>
      <c r="BF1717" s="46"/>
      <c r="BG1717" s="46"/>
      <c r="BH1717" s="46"/>
      <c r="BI1717" s="46"/>
      <c r="BJ1717" s="46"/>
    </row>
    <row r="1718" spans="37:62">
      <c r="AK1718" s="46"/>
      <c r="AL1718" s="46"/>
      <c r="AM1718" s="46"/>
      <c r="AN1718" s="46"/>
      <c r="AO1718" s="46"/>
      <c r="AP1718" s="46"/>
      <c r="AQ1718" s="46"/>
      <c r="AR1718" s="46"/>
      <c r="AS1718" s="46"/>
      <c r="AT1718" s="46"/>
      <c r="AU1718" s="46"/>
      <c r="AV1718" s="46"/>
      <c r="AW1718" s="46"/>
      <c r="AX1718" s="46"/>
      <c r="AY1718" s="46"/>
      <c r="AZ1718" s="46"/>
      <c r="BA1718" s="46"/>
      <c r="BB1718" s="46"/>
      <c r="BC1718" s="46"/>
      <c r="BD1718" s="46"/>
      <c r="BE1718" s="46"/>
      <c r="BF1718" s="46"/>
      <c r="BG1718" s="46"/>
      <c r="BH1718" s="46"/>
      <c r="BI1718" s="46"/>
      <c r="BJ1718" s="46"/>
    </row>
    <row r="1719" spans="37:62">
      <c r="AK1719" s="46"/>
      <c r="AL1719" s="46"/>
      <c r="AM1719" s="46"/>
      <c r="AN1719" s="46"/>
      <c r="AO1719" s="46"/>
      <c r="AP1719" s="46"/>
      <c r="AQ1719" s="46"/>
      <c r="AR1719" s="46"/>
      <c r="AS1719" s="46"/>
      <c r="AT1719" s="46"/>
      <c r="AU1719" s="46"/>
      <c r="AV1719" s="46"/>
      <c r="AW1719" s="46"/>
      <c r="AX1719" s="46"/>
      <c r="AY1719" s="46"/>
      <c r="AZ1719" s="46"/>
      <c r="BA1719" s="46"/>
      <c r="BB1719" s="46"/>
      <c r="BC1719" s="46"/>
      <c r="BD1719" s="46"/>
      <c r="BE1719" s="46"/>
      <c r="BF1719" s="46"/>
      <c r="BG1719" s="46"/>
      <c r="BH1719" s="46"/>
      <c r="BI1719" s="46"/>
      <c r="BJ1719" s="46"/>
    </row>
    <row r="1720" spans="37:62">
      <c r="AK1720" s="46"/>
      <c r="AL1720" s="46"/>
      <c r="AM1720" s="46"/>
      <c r="AN1720" s="46"/>
      <c r="AO1720" s="46"/>
      <c r="AP1720" s="46"/>
      <c r="AQ1720" s="46"/>
      <c r="AR1720" s="46"/>
      <c r="AS1720" s="46"/>
      <c r="AT1720" s="46"/>
      <c r="AU1720" s="46"/>
      <c r="AV1720" s="46"/>
      <c r="AW1720" s="46"/>
      <c r="AX1720" s="46"/>
      <c r="AY1720" s="46"/>
      <c r="AZ1720" s="46"/>
      <c r="BA1720" s="46"/>
      <c r="BB1720" s="46"/>
      <c r="BC1720" s="46"/>
      <c r="BD1720" s="46"/>
      <c r="BE1720" s="46"/>
      <c r="BF1720" s="46"/>
      <c r="BG1720" s="46"/>
      <c r="BH1720" s="46"/>
      <c r="BI1720" s="46"/>
      <c r="BJ1720" s="46"/>
    </row>
    <row r="1721" spans="37:62">
      <c r="AK1721" s="46"/>
      <c r="AL1721" s="46"/>
      <c r="AM1721" s="46"/>
      <c r="AN1721" s="46"/>
      <c r="AO1721" s="46"/>
      <c r="AP1721" s="46"/>
      <c r="AQ1721" s="46"/>
      <c r="AR1721" s="46"/>
      <c r="AS1721" s="46"/>
      <c r="AT1721" s="46"/>
      <c r="AU1721" s="46"/>
      <c r="AV1721" s="46"/>
      <c r="AW1721" s="46"/>
      <c r="AX1721" s="46"/>
      <c r="AY1721" s="46"/>
      <c r="AZ1721" s="46"/>
      <c r="BA1721" s="46"/>
      <c r="BB1721" s="46"/>
      <c r="BC1721" s="46"/>
      <c r="BD1721" s="46"/>
      <c r="BE1721" s="46"/>
      <c r="BF1721" s="46"/>
      <c r="BG1721" s="46"/>
      <c r="BH1721" s="46"/>
      <c r="BI1721" s="46"/>
      <c r="BJ1721" s="46"/>
    </row>
    <row r="1722" spans="37:62">
      <c r="AK1722" s="46"/>
      <c r="AL1722" s="46"/>
      <c r="AM1722" s="46"/>
      <c r="AN1722" s="46"/>
      <c r="AO1722" s="46"/>
      <c r="AP1722" s="46"/>
      <c r="AQ1722" s="46"/>
      <c r="AR1722" s="46"/>
      <c r="AS1722" s="46"/>
      <c r="AT1722" s="46"/>
      <c r="AU1722" s="46"/>
      <c r="AV1722" s="46"/>
      <c r="AW1722" s="46"/>
      <c r="AX1722" s="46"/>
      <c r="AY1722" s="46"/>
      <c r="AZ1722" s="46"/>
      <c r="BA1722" s="46"/>
      <c r="BB1722" s="46"/>
      <c r="BC1722" s="46"/>
      <c r="BD1722" s="46"/>
      <c r="BE1722" s="46"/>
      <c r="BF1722" s="46"/>
      <c r="BG1722" s="46"/>
      <c r="BH1722" s="46"/>
      <c r="BI1722" s="46"/>
      <c r="BJ1722" s="46"/>
    </row>
    <row r="1723" spans="37:62">
      <c r="AK1723" s="46"/>
      <c r="AL1723" s="46"/>
      <c r="AM1723" s="46"/>
      <c r="AN1723" s="46"/>
      <c r="AO1723" s="46"/>
      <c r="AP1723" s="46"/>
      <c r="AQ1723" s="46"/>
      <c r="AR1723" s="46"/>
      <c r="AS1723" s="46"/>
      <c r="AT1723" s="46"/>
      <c r="AU1723" s="46"/>
      <c r="AV1723" s="46"/>
      <c r="AW1723" s="46"/>
      <c r="AX1723" s="46"/>
      <c r="AY1723" s="46"/>
      <c r="AZ1723" s="46"/>
      <c r="BA1723" s="46"/>
      <c r="BB1723" s="46"/>
      <c r="BC1723" s="46"/>
      <c r="BD1723" s="46"/>
      <c r="BE1723" s="46"/>
      <c r="BF1723" s="46"/>
      <c r="BG1723" s="46"/>
      <c r="BH1723" s="46"/>
      <c r="BI1723" s="46"/>
      <c r="BJ1723" s="46"/>
    </row>
    <row r="1724" spans="37:62">
      <c r="AK1724" s="46"/>
      <c r="AL1724" s="46"/>
      <c r="AM1724" s="46"/>
      <c r="AN1724" s="46"/>
      <c r="AO1724" s="46"/>
      <c r="AP1724" s="46"/>
      <c r="AQ1724" s="46"/>
      <c r="AR1724" s="46"/>
      <c r="AS1724" s="46"/>
      <c r="AT1724" s="46"/>
      <c r="AU1724" s="46"/>
      <c r="AV1724" s="46"/>
      <c r="AW1724" s="46"/>
      <c r="AX1724" s="46"/>
      <c r="AY1724" s="46"/>
      <c r="AZ1724" s="46"/>
      <c r="BA1724" s="46"/>
      <c r="BB1724" s="46"/>
      <c r="BC1724" s="46"/>
      <c r="BD1724" s="46"/>
      <c r="BE1724" s="46"/>
      <c r="BF1724" s="46"/>
      <c r="BG1724" s="46"/>
      <c r="BH1724" s="46"/>
      <c r="BI1724" s="46"/>
      <c r="BJ1724" s="46"/>
    </row>
    <row r="1725" spans="37:62">
      <c r="AK1725" s="46"/>
      <c r="AL1725" s="46"/>
      <c r="AM1725" s="46"/>
      <c r="AN1725" s="46"/>
      <c r="AO1725" s="46"/>
      <c r="AP1725" s="46"/>
      <c r="AQ1725" s="46"/>
      <c r="AR1725" s="46"/>
      <c r="AS1725" s="46"/>
      <c r="AT1725" s="46"/>
      <c r="AU1725" s="46"/>
      <c r="AV1725" s="46"/>
      <c r="AW1725" s="46"/>
      <c r="AX1725" s="46"/>
      <c r="AY1725" s="46"/>
      <c r="AZ1725" s="46"/>
      <c r="BA1725" s="46"/>
      <c r="BB1725" s="46"/>
      <c r="BC1725" s="46"/>
      <c r="BD1725" s="46"/>
      <c r="BE1725" s="46"/>
      <c r="BF1725" s="46"/>
      <c r="BG1725" s="46"/>
      <c r="BH1725" s="46"/>
      <c r="BI1725" s="46"/>
      <c r="BJ1725" s="46"/>
    </row>
    <row r="1726" spans="37:62">
      <c r="AK1726" s="46"/>
      <c r="AL1726" s="46"/>
      <c r="AM1726" s="46"/>
      <c r="AN1726" s="46"/>
      <c r="AO1726" s="46"/>
      <c r="AP1726" s="46"/>
      <c r="AQ1726" s="46"/>
      <c r="AR1726" s="46"/>
      <c r="AS1726" s="46"/>
      <c r="AT1726" s="46"/>
      <c r="AU1726" s="46"/>
      <c r="AV1726" s="46"/>
      <c r="AW1726" s="46"/>
      <c r="AX1726" s="46"/>
      <c r="AY1726" s="46"/>
      <c r="AZ1726" s="46"/>
      <c r="BA1726" s="46"/>
      <c r="BB1726" s="46"/>
      <c r="BC1726" s="46"/>
      <c r="BD1726" s="46"/>
      <c r="BE1726" s="46"/>
      <c r="BF1726" s="46"/>
      <c r="BG1726" s="46"/>
      <c r="BH1726" s="46"/>
      <c r="BI1726" s="46"/>
      <c r="BJ1726" s="46"/>
    </row>
    <row r="1727" spans="37:62">
      <c r="AK1727" s="46"/>
      <c r="AL1727" s="46"/>
      <c r="AM1727" s="46"/>
      <c r="AN1727" s="46"/>
      <c r="AO1727" s="46"/>
      <c r="AP1727" s="46"/>
      <c r="AQ1727" s="46"/>
      <c r="AR1727" s="46"/>
      <c r="AS1727" s="46"/>
      <c r="AT1727" s="46"/>
      <c r="AU1727" s="46"/>
      <c r="AV1727" s="46"/>
      <c r="AW1727" s="46"/>
      <c r="AX1727" s="46"/>
      <c r="AY1727" s="46"/>
      <c r="AZ1727" s="46"/>
      <c r="BA1727" s="46"/>
      <c r="BB1727" s="46"/>
      <c r="BC1727" s="46"/>
      <c r="BD1727" s="46"/>
      <c r="BE1727" s="46"/>
      <c r="BF1727" s="46"/>
      <c r="BG1727" s="46"/>
      <c r="BH1727" s="46"/>
      <c r="BI1727" s="46"/>
      <c r="BJ1727" s="46"/>
    </row>
    <row r="1728" spans="37:62">
      <c r="AK1728" s="46"/>
      <c r="AL1728" s="46"/>
      <c r="AM1728" s="46"/>
      <c r="AN1728" s="46"/>
      <c r="AO1728" s="46"/>
      <c r="AP1728" s="46"/>
      <c r="AQ1728" s="46"/>
      <c r="AR1728" s="46"/>
      <c r="AS1728" s="46"/>
      <c r="AT1728" s="46"/>
      <c r="AU1728" s="46"/>
      <c r="AV1728" s="46"/>
      <c r="AW1728" s="46"/>
      <c r="AX1728" s="46"/>
      <c r="AY1728" s="46"/>
      <c r="AZ1728" s="46"/>
      <c r="BA1728" s="46"/>
      <c r="BB1728" s="46"/>
      <c r="BC1728" s="46"/>
      <c r="BD1728" s="46"/>
      <c r="BE1728" s="46"/>
      <c r="BF1728" s="46"/>
      <c r="BG1728" s="46"/>
      <c r="BH1728" s="46"/>
      <c r="BI1728" s="46"/>
      <c r="BJ1728" s="46"/>
    </row>
    <row r="1729" spans="37:62">
      <c r="AK1729" s="46"/>
      <c r="AL1729" s="46"/>
      <c r="AM1729" s="46"/>
      <c r="AN1729" s="46"/>
      <c r="AO1729" s="46"/>
      <c r="AP1729" s="46"/>
      <c r="AQ1729" s="46"/>
      <c r="AR1729" s="46"/>
      <c r="AS1729" s="46"/>
      <c r="AT1729" s="46"/>
      <c r="AU1729" s="46"/>
      <c r="AV1729" s="46"/>
      <c r="AW1729" s="46"/>
      <c r="AX1729" s="46"/>
      <c r="AY1729" s="46"/>
      <c r="AZ1729" s="46"/>
      <c r="BA1729" s="46"/>
      <c r="BB1729" s="46"/>
      <c r="BC1729" s="46"/>
      <c r="BD1729" s="46"/>
      <c r="BE1729" s="46"/>
      <c r="BF1729" s="46"/>
      <c r="BG1729" s="46"/>
      <c r="BH1729" s="46"/>
      <c r="BI1729" s="46"/>
      <c r="BJ1729" s="46"/>
    </row>
    <row r="1730" spans="37:62">
      <c r="AK1730" s="46"/>
      <c r="AL1730" s="46"/>
      <c r="AM1730" s="46"/>
      <c r="AN1730" s="46"/>
      <c r="AO1730" s="46"/>
      <c r="AP1730" s="46"/>
      <c r="AQ1730" s="46"/>
      <c r="AR1730" s="46"/>
      <c r="AS1730" s="46"/>
      <c r="AT1730" s="46"/>
      <c r="AU1730" s="46"/>
      <c r="AV1730" s="46"/>
      <c r="AW1730" s="46"/>
      <c r="AX1730" s="46"/>
      <c r="AY1730" s="46"/>
      <c r="AZ1730" s="46"/>
      <c r="BA1730" s="46"/>
      <c r="BB1730" s="46"/>
      <c r="BC1730" s="46"/>
      <c r="BD1730" s="46"/>
      <c r="BE1730" s="46"/>
      <c r="BF1730" s="46"/>
      <c r="BG1730" s="46"/>
      <c r="BH1730" s="46"/>
      <c r="BI1730" s="46"/>
      <c r="BJ1730" s="46"/>
    </row>
    <row r="1731" spans="37:62">
      <c r="AK1731" s="46"/>
      <c r="AL1731" s="46"/>
      <c r="AM1731" s="46"/>
      <c r="AN1731" s="46"/>
      <c r="AO1731" s="46"/>
      <c r="AP1731" s="46"/>
      <c r="AQ1731" s="46"/>
      <c r="AR1731" s="46"/>
      <c r="AS1731" s="46"/>
      <c r="AT1731" s="46"/>
      <c r="AU1731" s="46"/>
      <c r="AV1731" s="46"/>
      <c r="AW1731" s="46"/>
      <c r="AX1731" s="46"/>
      <c r="AY1731" s="46"/>
      <c r="AZ1731" s="46"/>
      <c r="BA1731" s="46"/>
      <c r="BB1731" s="46"/>
      <c r="BC1731" s="46"/>
      <c r="BD1731" s="46"/>
      <c r="BE1731" s="46"/>
      <c r="BF1731" s="46"/>
      <c r="BG1731" s="46"/>
      <c r="BH1731" s="46"/>
      <c r="BI1731" s="46"/>
      <c r="BJ1731" s="46"/>
    </row>
    <row r="1732" spans="37:62">
      <c r="AK1732" s="46"/>
      <c r="AL1732" s="46"/>
      <c r="AM1732" s="46"/>
      <c r="AN1732" s="46"/>
      <c r="AO1732" s="46"/>
      <c r="AP1732" s="46"/>
      <c r="AQ1732" s="46"/>
      <c r="AR1732" s="46"/>
      <c r="AS1732" s="46"/>
      <c r="AT1732" s="46"/>
      <c r="AU1732" s="46"/>
      <c r="AV1732" s="46"/>
      <c r="AW1732" s="46"/>
      <c r="AX1732" s="46"/>
      <c r="AY1732" s="46"/>
      <c r="AZ1732" s="46"/>
      <c r="BA1732" s="46"/>
      <c r="BB1732" s="46"/>
      <c r="BC1732" s="46"/>
      <c r="BD1732" s="46"/>
      <c r="BE1732" s="46"/>
      <c r="BF1732" s="46"/>
      <c r="BG1732" s="46"/>
      <c r="BH1732" s="46"/>
      <c r="BI1732" s="46"/>
      <c r="BJ1732" s="46"/>
    </row>
    <row r="1733" spans="37:62">
      <c r="AK1733" s="46"/>
      <c r="AL1733" s="46"/>
      <c r="AM1733" s="46"/>
      <c r="AN1733" s="46"/>
      <c r="AO1733" s="46"/>
      <c r="AP1733" s="46"/>
      <c r="AQ1733" s="46"/>
      <c r="AR1733" s="46"/>
      <c r="AS1733" s="46"/>
      <c r="AT1733" s="46"/>
      <c r="AU1733" s="46"/>
      <c r="AV1733" s="46"/>
      <c r="AW1733" s="46"/>
      <c r="AX1733" s="46"/>
      <c r="AY1733" s="46"/>
      <c r="AZ1733" s="46"/>
      <c r="BA1733" s="46"/>
      <c r="BB1733" s="46"/>
      <c r="BC1733" s="46"/>
      <c r="BD1733" s="46"/>
      <c r="BE1733" s="46"/>
      <c r="BF1733" s="46"/>
      <c r="BG1733" s="46"/>
      <c r="BH1733" s="46"/>
      <c r="BI1733" s="46"/>
      <c r="BJ1733" s="46"/>
    </row>
    <row r="1734" spans="37:62">
      <c r="AK1734" s="46"/>
      <c r="AL1734" s="46"/>
      <c r="AM1734" s="46"/>
      <c r="AN1734" s="46"/>
      <c r="AO1734" s="46"/>
      <c r="AP1734" s="46"/>
      <c r="AQ1734" s="46"/>
      <c r="AR1734" s="46"/>
      <c r="AS1734" s="46"/>
      <c r="AT1734" s="46"/>
      <c r="AU1734" s="46"/>
      <c r="AV1734" s="46"/>
      <c r="AW1734" s="46"/>
      <c r="AX1734" s="46"/>
      <c r="AY1734" s="46"/>
      <c r="AZ1734" s="46"/>
      <c r="BA1734" s="46"/>
      <c r="BB1734" s="46"/>
      <c r="BC1734" s="46"/>
      <c r="BD1734" s="46"/>
      <c r="BE1734" s="46"/>
      <c r="BF1734" s="46"/>
      <c r="BG1734" s="46"/>
      <c r="BH1734" s="46"/>
      <c r="BI1734" s="46"/>
      <c r="BJ1734" s="46"/>
    </row>
    <row r="1735" spans="37:62">
      <c r="AK1735" s="46"/>
      <c r="AL1735" s="46"/>
      <c r="AM1735" s="46"/>
      <c r="AN1735" s="46"/>
      <c r="AO1735" s="46"/>
      <c r="AP1735" s="46"/>
      <c r="AQ1735" s="46"/>
      <c r="AR1735" s="46"/>
      <c r="AS1735" s="46"/>
      <c r="AT1735" s="46"/>
      <c r="AU1735" s="46"/>
      <c r="AV1735" s="46"/>
      <c r="AW1735" s="46"/>
      <c r="AX1735" s="46"/>
      <c r="AY1735" s="46"/>
      <c r="AZ1735" s="46"/>
      <c r="BA1735" s="46"/>
      <c r="BB1735" s="46"/>
      <c r="BC1735" s="46"/>
      <c r="BD1735" s="46"/>
      <c r="BE1735" s="46"/>
      <c r="BF1735" s="46"/>
      <c r="BG1735" s="46"/>
      <c r="BH1735" s="46"/>
      <c r="BI1735" s="46"/>
      <c r="BJ1735" s="46"/>
    </row>
    <row r="1736" spans="37:62">
      <c r="AK1736" s="46"/>
      <c r="AL1736" s="46"/>
      <c r="AM1736" s="46"/>
      <c r="AN1736" s="46"/>
      <c r="AO1736" s="46"/>
      <c r="AP1736" s="46"/>
      <c r="AQ1736" s="46"/>
      <c r="AR1736" s="46"/>
      <c r="AS1736" s="46"/>
      <c r="AT1736" s="46"/>
      <c r="AU1736" s="46"/>
      <c r="AV1736" s="46"/>
      <c r="AW1736" s="46"/>
      <c r="AX1736" s="46"/>
      <c r="AY1736" s="46"/>
      <c r="AZ1736" s="46"/>
      <c r="BA1736" s="46"/>
      <c r="BB1736" s="46"/>
      <c r="BC1736" s="46"/>
      <c r="BD1736" s="46"/>
      <c r="BE1736" s="46"/>
      <c r="BF1736" s="46"/>
      <c r="BG1736" s="46"/>
      <c r="BH1736" s="46"/>
      <c r="BI1736" s="46"/>
      <c r="BJ1736" s="46"/>
    </row>
    <row r="1737" spans="37:62">
      <c r="AK1737" s="46"/>
      <c r="AL1737" s="46"/>
      <c r="AM1737" s="46"/>
      <c r="AN1737" s="46"/>
      <c r="AO1737" s="46"/>
      <c r="AP1737" s="46"/>
      <c r="AQ1737" s="46"/>
      <c r="AR1737" s="46"/>
      <c r="AS1737" s="46"/>
      <c r="AT1737" s="46"/>
      <c r="AU1737" s="46"/>
      <c r="AV1737" s="46"/>
      <c r="AW1737" s="46"/>
      <c r="AX1737" s="46"/>
      <c r="AY1737" s="46"/>
      <c r="AZ1737" s="46"/>
      <c r="BA1737" s="46"/>
      <c r="BB1737" s="46"/>
      <c r="BC1737" s="46"/>
      <c r="BD1737" s="46"/>
      <c r="BE1737" s="46"/>
      <c r="BF1737" s="46"/>
      <c r="BG1737" s="46"/>
      <c r="BH1737" s="46"/>
      <c r="BI1737" s="46"/>
      <c r="BJ1737" s="46"/>
    </row>
    <row r="1738" spans="37:62">
      <c r="AK1738" s="46"/>
      <c r="AL1738" s="46"/>
      <c r="AM1738" s="46"/>
      <c r="AN1738" s="46"/>
      <c r="AO1738" s="46"/>
      <c r="AP1738" s="46"/>
      <c r="AQ1738" s="46"/>
      <c r="AR1738" s="46"/>
      <c r="AS1738" s="46"/>
      <c r="AT1738" s="46"/>
      <c r="AU1738" s="46"/>
      <c r="AV1738" s="46"/>
      <c r="AW1738" s="46"/>
      <c r="AX1738" s="46"/>
      <c r="AY1738" s="46"/>
      <c r="AZ1738" s="46"/>
      <c r="BA1738" s="46"/>
      <c r="BB1738" s="46"/>
      <c r="BC1738" s="46"/>
      <c r="BD1738" s="46"/>
      <c r="BE1738" s="46"/>
      <c r="BF1738" s="46"/>
      <c r="BG1738" s="46"/>
      <c r="BH1738" s="46"/>
      <c r="BI1738" s="46"/>
      <c r="BJ1738" s="46"/>
    </row>
    <row r="1739" spans="37:62">
      <c r="AK1739" s="46"/>
      <c r="AL1739" s="46"/>
      <c r="AM1739" s="46"/>
      <c r="AN1739" s="46"/>
      <c r="AO1739" s="46"/>
      <c r="AP1739" s="46"/>
      <c r="AQ1739" s="46"/>
      <c r="AR1739" s="46"/>
      <c r="AS1739" s="46"/>
      <c r="AT1739" s="46"/>
      <c r="AU1739" s="46"/>
      <c r="AV1739" s="46"/>
      <c r="AW1739" s="46"/>
      <c r="AX1739" s="46"/>
      <c r="AY1739" s="46"/>
      <c r="AZ1739" s="46"/>
      <c r="BA1739" s="46"/>
      <c r="BB1739" s="46"/>
      <c r="BC1739" s="46"/>
      <c r="BD1739" s="46"/>
      <c r="BE1739" s="46"/>
      <c r="BF1739" s="46"/>
      <c r="BG1739" s="46"/>
      <c r="BH1739" s="46"/>
      <c r="BI1739" s="46"/>
      <c r="BJ1739" s="46"/>
    </row>
    <row r="1740" spans="37:62">
      <c r="AK1740" s="46"/>
      <c r="AL1740" s="46"/>
      <c r="AM1740" s="46"/>
      <c r="AN1740" s="46"/>
      <c r="AO1740" s="46"/>
      <c r="AP1740" s="46"/>
      <c r="AQ1740" s="46"/>
      <c r="AR1740" s="46"/>
      <c r="AS1740" s="46"/>
      <c r="AT1740" s="46"/>
      <c r="AU1740" s="46"/>
      <c r="AV1740" s="46"/>
      <c r="AW1740" s="46"/>
      <c r="AX1740" s="46"/>
      <c r="AY1740" s="46"/>
      <c r="AZ1740" s="46"/>
      <c r="BA1740" s="46"/>
      <c r="BB1740" s="46"/>
      <c r="BC1740" s="46"/>
      <c r="BD1740" s="46"/>
      <c r="BE1740" s="46"/>
      <c r="BF1740" s="46"/>
      <c r="BG1740" s="46"/>
      <c r="BH1740" s="46"/>
      <c r="BI1740" s="46"/>
      <c r="BJ1740" s="46"/>
    </row>
    <row r="1741" spans="37:62">
      <c r="AK1741" s="46"/>
      <c r="AL1741" s="46"/>
      <c r="AM1741" s="46"/>
      <c r="AN1741" s="46"/>
      <c r="AO1741" s="46"/>
      <c r="AP1741" s="46"/>
      <c r="AQ1741" s="46"/>
      <c r="AR1741" s="46"/>
      <c r="AS1741" s="46"/>
      <c r="AT1741" s="46"/>
      <c r="AU1741" s="46"/>
      <c r="AV1741" s="46"/>
      <c r="AW1741" s="46"/>
      <c r="AX1741" s="46"/>
      <c r="AY1741" s="46"/>
      <c r="AZ1741" s="46"/>
      <c r="BA1741" s="46"/>
      <c r="BB1741" s="46"/>
      <c r="BC1741" s="46"/>
      <c r="BD1741" s="46"/>
      <c r="BE1741" s="46"/>
      <c r="BF1741" s="46"/>
      <c r="BG1741" s="46"/>
      <c r="BH1741" s="46"/>
      <c r="BI1741" s="46"/>
      <c r="BJ1741" s="46"/>
    </row>
    <row r="1742" spans="37:62">
      <c r="AK1742" s="46"/>
      <c r="AL1742" s="46"/>
      <c r="AM1742" s="46"/>
      <c r="AN1742" s="46"/>
      <c r="AO1742" s="46"/>
      <c r="AP1742" s="46"/>
      <c r="AQ1742" s="46"/>
      <c r="AR1742" s="46"/>
      <c r="AS1742" s="46"/>
      <c r="AT1742" s="46"/>
      <c r="AU1742" s="46"/>
      <c r="AV1742" s="46"/>
      <c r="AW1742" s="46"/>
      <c r="AX1742" s="46"/>
      <c r="AY1742" s="46"/>
      <c r="AZ1742" s="46"/>
      <c r="BA1742" s="46"/>
      <c r="BB1742" s="46"/>
      <c r="BC1742" s="46"/>
      <c r="BD1742" s="46"/>
      <c r="BE1742" s="46"/>
      <c r="BF1742" s="46"/>
      <c r="BG1742" s="46"/>
      <c r="BH1742" s="46"/>
      <c r="BI1742" s="46"/>
      <c r="BJ1742" s="46"/>
    </row>
    <row r="1743" spans="37:62">
      <c r="AK1743" s="46"/>
      <c r="AL1743" s="46"/>
      <c r="AM1743" s="46"/>
      <c r="AN1743" s="46"/>
      <c r="AO1743" s="46"/>
      <c r="AP1743" s="46"/>
      <c r="AQ1743" s="46"/>
      <c r="AR1743" s="46"/>
      <c r="AS1743" s="46"/>
      <c r="AT1743" s="46"/>
      <c r="AU1743" s="46"/>
      <c r="AV1743" s="46"/>
      <c r="AW1743" s="46"/>
      <c r="AX1743" s="46"/>
      <c r="AY1743" s="46"/>
      <c r="AZ1743" s="46"/>
      <c r="BA1743" s="46"/>
      <c r="BB1743" s="46"/>
      <c r="BC1743" s="46"/>
      <c r="BD1743" s="46"/>
      <c r="BE1743" s="46"/>
      <c r="BF1743" s="46"/>
      <c r="BG1743" s="46"/>
      <c r="BH1743" s="46"/>
      <c r="BI1743" s="46"/>
      <c r="BJ1743" s="46"/>
    </row>
    <row r="1744" spans="37:62">
      <c r="AK1744" s="46"/>
      <c r="AL1744" s="46"/>
      <c r="AM1744" s="46"/>
      <c r="AN1744" s="46"/>
      <c r="AO1744" s="46"/>
      <c r="AP1744" s="46"/>
      <c r="AQ1744" s="46"/>
      <c r="AR1744" s="46"/>
      <c r="AS1744" s="46"/>
      <c r="AT1744" s="46"/>
      <c r="AU1744" s="46"/>
      <c r="AV1744" s="46"/>
      <c r="AW1744" s="46"/>
      <c r="AX1744" s="46"/>
      <c r="AY1744" s="46"/>
      <c r="AZ1744" s="46"/>
      <c r="BA1744" s="46"/>
      <c r="BB1744" s="46"/>
      <c r="BC1744" s="46"/>
      <c r="BD1744" s="46"/>
      <c r="BE1744" s="46"/>
      <c r="BF1744" s="46"/>
      <c r="BG1744" s="46"/>
      <c r="BH1744" s="46"/>
      <c r="BI1744" s="46"/>
      <c r="BJ1744" s="46"/>
    </row>
    <row r="1745" spans="37:62">
      <c r="AK1745" s="46"/>
      <c r="AL1745" s="46"/>
      <c r="AM1745" s="46"/>
      <c r="AN1745" s="46"/>
      <c r="AO1745" s="46"/>
      <c r="AP1745" s="46"/>
      <c r="AQ1745" s="46"/>
      <c r="AR1745" s="46"/>
      <c r="AS1745" s="46"/>
      <c r="AT1745" s="46"/>
      <c r="AU1745" s="46"/>
      <c r="AV1745" s="46"/>
      <c r="AW1745" s="46"/>
      <c r="AX1745" s="46"/>
      <c r="AY1745" s="46"/>
      <c r="AZ1745" s="46"/>
      <c r="BA1745" s="46"/>
      <c r="BB1745" s="46"/>
      <c r="BC1745" s="46"/>
      <c r="BD1745" s="46"/>
      <c r="BE1745" s="46"/>
      <c r="BF1745" s="46"/>
      <c r="BG1745" s="46"/>
      <c r="BH1745" s="46"/>
      <c r="BI1745" s="46"/>
      <c r="BJ1745" s="46"/>
    </row>
    <row r="1746" spans="37:62">
      <c r="AK1746" s="46"/>
      <c r="AL1746" s="46"/>
      <c r="AM1746" s="46"/>
      <c r="AN1746" s="46"/>
      <c r="AO1746" s="46"/>
      <c r="AP1746" s="46"/>
      <c r="AQ1746" s="46"/>
      <c r="AR1746" s="46"/>
      <c r="AS1746" s="46"/>
      <c r="AT1746" s="46"/>
      <c r="AU1746" s="46"/>
      <c r="AV1746" s="46"/>
      <c r="AW1746" s="46"/>
      <c r="AX1746" s="46"/>
      <c r="AY1746" s="46"/>
      <c r="AZ1746" s="46"/>
      <c r="BA1746" s="46"/>
      <c r="BB1746" s="46"/>
      <c r="BC1746" s="46"/>
      <c r="BD1746" s="46"/>
      <c r="BE1746" s="46"/>
      <c r="BF1746" s="46"/>
      <c r="BG1746" s="46"/>
      <c r="BH1746" s="46"/>
      <c r="BI1746" s="46"/>
      <c r="BJ1746" s="46"/>
    </row>
    <row r="1747" spans="37:62">
      <c r="AK1747" s="46"/>
      <c r="AL1747" s="46"/>
      <c r="AM1747" s="46"/>
      <c r="AN1747" s="46"/>
      <c r="AO1747" s="46"/>
      <c r="AP1747" s="46"/>
      <c r="AQ1747" s="46"/>
      <c r="AR1747" s="46"/>
      <c r="AS1747" s="46"/>
      <c r="AT1747" s="46"/>
      <c r="AU1747" s="46"/>
      <c r="AV1747" s="46"/>
      <c r="AW1747" s="46"/>
      <c r="AX1747" s="46"/>
      <c r="AY1747" s="46"/>
      <c r="AZ1747" s="46"/>
      <c r="BA1747" s="46"/>
      <c r="BB1747" s="46"/>
      <c r="BC1747" s="46"/>
      <c r="BD1747" s="46"/>
      <c r="BE1747" s="46"/>
      <c r="BF1747" s="46"/>
      <c r="BG1747" s="46"/>
      <c r="BH1747" s="46"/>
      <c r="BI1747" s="46"/>
      <c r="BJ1747" s="46"/>
    </row>
    <row r="1748" spans="37:62">
      <c r="AK1748" s="46"/>
      <c r="AL1748" s="46"/>
      <c r="AM1748" s="46"/>
      <c r="AN1748" s="46"/>
      <c r="AO1748" s="46"/>
      <c r="AP1748" s="46"/>
      <c r="AQ1748" s="46"/>
      <c r="AR1748" s="46"/>
      <c r="AS1748" s="46"/>
      <c r="AT1748" s="46"/>
      <c r="AU1748" s="46"/>
      <c r="AV1748" s="46"/>
      <c r="AW1748" s="46"/>
      <c r="AX1748" s="46"/>
      <c r="AY1748" s="46"/>
      <c r="AZ1748" s="46"/>
      <c r="BA1748" s="46"/>
      <c r="BB1748" s="46"/>
      <c r="BC1748" s="46"/>
      <c r="BD1748" s="46"/>
      <c r="BE1748" s="46"/>
      <c r="BF1748" s="46"/>
      <c r="BG1748" s="46"/>
      <c r="BH1748" s="46"/>
      <c r="BI1748" s="46"/>
      <c r="BJ1748" s="46"/>
    </row>
    <row r="1749" spans="37:62">
      <c r="AK1749" s="46"/>
      <c r="AL1749" s="46"/>
      <c r="AM1749" s="46"/>
      <c r="AN1749" s="46"/>
      <c r="AO1749" s="46"/>
      <c r="AP1749" s="46"/>
      <c r="AQ1749" s="46"/>
      <c r="AR1749" s="46"/>
      <c r="AS1749" s="46"/>
      <c r="AT1749" s="46"/>
      <c r="AU1749" s="46"/>
      <c r="AV1749" s="46"/>
      <c r="AW1749" s="46"/>
      <c r="AX1749" s="46"/>
      <c r="AY1749" s="46"/>
      <c r="AZ1749" s="46"/>
      <c r="BA1749" s="46"/>
      <c r="BB1749" s="46"/>
      <c r="BC1749" s="46"/>
      <c r="BD1749" s="46"/>
      <c r="BE1749" s="46"/>
      <c r="BF1749" s="46"/>
      <c r="BG1749" s="46"/>
      <c r="BH1749" s="46"/>
      <c r="BI1749" s="46"/>
      <c r="BJ1749" s="46"/>
    </row>
    <row r="1750" spans="37:62">
      <c r="AK1750" s="46"/>
      <c r="AL1750" s="46"/>
      <c r="AM1750" s="46"/>
      <c r="AN1750" s="46"/>
      <c r="AO1750" s="46"/>
      <c r="AP1750" s="46"/>
      <c r="AQ1750" s="46"/>
      <c r="AR1750" s="46"/>
      <c r="AS1750" s="46"/>
      <c r="AT1750" s="46"/>
      <c r="AU1750" s="46"/>
      <c r="AV1750" s="46"/>
      <c r="AW1750" s="46"/>
      <c r="AX1750" s="46"/>
      <c r="AY1750" s="46"/>
      <c r="AZ1750" s="46"/>
      <c r="BA1750" s="46"/>
      <c r="BB1750" s="46"/>
      <c r="BC1750" s="46"/>
      <c r="BD1750" s="46"/>
      <c r="BE1750" s="46"/>
      <c r="BF1750" s="46"/>
      <c r="BG1750" s="46"/>
      <c r="BH1750" s="46"/>
      <c r="BI1750" s="46"/>
      <c r="BJ1750" s="46"/>
    </row>
    <row r="1751" spans="37:62">
      <c r="AK1751" s="46"/>
      <c r="AL1751" s="46"/>
      <c r="AM1751" s="46"/>
      <c r="AN1751" s="46"/>
      <c r="AO1751" s="46"/>
      <c r="AP1751" s="46"/>
      <c r="AQ1751" s="46"/>
      <c r="AR1751" s="46"/>
      <c r="AS1751" s="46"/>
      <c r="AT1751" s="46"/>
      <c r="AU1751" s="46"/>
      <c r="AV1751" s="46"/>
      <c r="AW1751" s="46"/>
      <c r="AX1751" s="46"/>
      <c r="AY1751" s="46"/>
      <c r="AZ1751" s="46"/>
      <c r="BA1751" s="46"/>
      <c r="BB1751" s="46"/>
      <c r="BC1751" s="46"/>
      <c r="BD1751" s="46"/>
      <c r="BE1751" s="46"/>
      <c r="BF1751" s="46"/>
      <c r="BG1751" s="46"/>
      <c r="BH1751" s="46"/>
      <c r="BI1751" s="46"/>
      <c r="BJ1751" s="46"/>
    </row>
    <row r="1752" spans="37:62">
      <c r="AK1752" s="46"/>
      <c r="AL1752" s="46"/>
      <c r="AM1752" s="46"/>
      <c r="AN1752" s="46"/>
      <c r="AO1752" s="46"/>
      <c r="AP1752" s="46"/>
      <c r="AQ1752" s="46"/>
      <c r="AR1752" s="46"/>
      <c r="AS1752" s="46"/>
      <c r="AT1752" s="46"/>
      <c r="AU1752" s="46"/>
      <c r="AV1752" s="46"/>
      <c r="AW1752" s="46"/>
      <c r="AX1752" s="46"/>
      <c r="AY1752" s="46"/>
      <c r="AZ1752" s="46"/>
      <c r="BA1752" s="46"/>
      <c r="BB1752" s="46"/>
      <c r="BC1752" s="46"/>
      <c r="BD1752" s="46"/>
      <c r="BE1752" s="46"/>
      <c r="BF1752" s="46"/>
      <c r="BG1752" s="46"/>
      <c r="BH1752" s="46"/>
      <c r="BI1752" s="46"/>
      <c r="BJ1752" s="46"/>
    </row>
    <row r="1753" spans="37:62">
      <c r="AK1753" s="46"/>
      <c r="AL1753" s="46"/>
      <c r="AM1753" s="46"/>
      <c r="AN1753" s="46"/>
      <c r="AO1753" s="46"/>
      <c r="AP1753" s="46"/>
      <c r="AQ1753" s="46"/>
      <c r="AR1753" s="46"/>
      <c r="AS1753" s="46"/>
      <c r="AT1753" s="46"/>
      <c r="AU1753" s="46"/>
      <c r="AV1753" s="46"/>
      <c r="AW1753" s="46"/>
      <c r="AX1753" s="46"/>
      <c r="AY1753" s="46"/>
      <c r="AZ1753" s="46"/>
      <c r="BA1753" s="46"/>
      <c r="BB1753" s="46"/>
      <c r="BC1753" s="46"/>
      <c r="BD1753" s="46"/>
      <c r="BE1753" s="46"/>
      <c r="BF1753" s="46"/>
      <c r="BG1753" s="46"/>
      <c r="BH1753" s="46"/>
      <c r="BI1753" s="46"/>
      <c r="BJ1753" s="46"/>
    </row>
    <row r="1754" spans="37:62">
      <c r="AK1754" s="46"/>
      <c r="AL1754" s="46"/>
      <c r="AM1754" s="46"/>
      <c r="AN1754" s="46"/>
      <c r="AO1754" s="46"/>
      <c r="AP1754" s="46"/>
      <c r="AQ1754" s="46"/>
      <c r="AR1754" s="46"/>
      <c r="AS1754" s="46"/>
      <c r="AT1754" s="46"/>
      <c r="AU1754" s="46"/>
      <c r="AV1754" s="46"/>
      <c r="AW1754" s="46"/>
      <c r="AX1754" s="46"/>
      <c r="AY1754" s="46"/>
      <c r="AZ1754" s="46"/>
      <c r="BA1754" s="46"/>
      <c r="BB1754" s="46"/>
      <c r="BC1754" s="46"/>
      <c r="BD1754" s="46"/>
      <c r="BE1754" s="46"/>
      <c r="BF1754" s="46"/>
      <c r="BG1754" s="46"/>
      <c r="BH1754" s="46"/>
      <c r="BI1754" s="46"/>
      <c r="BJ1754" s="46"/>
    </row>
    <row r="1755" spans="37:62">
      <c r="AK1755" s="46"/>
      <c r="AL1755" s="46"/>
      <c r="AM1755" s="46"/>
      <c r="AN1755" s="46"/>
      <c r="AO1755" s="46"/>
      <c r="AP1755" s="46"/>
      <c r="AQ1755" s="46"/>
      <c r="AR1755" s="46"/>
      <c r="AS1755" s="46"/>
      <c r="AT1755" s="46"/>
      <c r="AU1755" s="46"/>
      <c r="AV1755" s="46"/>
      <c r="AW1755" s="46"/>
      <c r="AX1755" s="46"/>
      <c r="AY1755" s="46"/>
      <c r="AZ1755" s="46"/>
      <c r="BA1755" s="46"/>
      <c r="BB1755" s="46"/>
      <c r="BC1755" s="46"/>
      <c r="BD1755" s="46"/>
      <c r="BE1755" s="46"/>
      <c r="BF1755" s="46"/>
      <c r="BG1755" s="46"/>
      <c r="BH1755" s="46"/>
      <c r="BI1755" s="46"/>
      <c r="BJ1755" s="46"/>
    </row>
    <row r="1756" spans="37:62">
      <c r="AK1756" s="46"/>
      <c r="AL1756" s="46"/>
      <c r="AM1756" s="46"/>
      <c r="AN1756" s="46"/>
      <c r="AO1756" s="46"/>
      <c r="AP1756" s="46"/>
      <c r="AQ1756" s="46"/>
      <c r="AR1756" s="46"/>
      <c r="AS1756" s="46"/>
      <c r="AT1756" s="46"/>
      <c r="AU1756" s="46"/>
      <c r="AV1756" s="46"/>
      <c r="AW1756" s="46"/>
      <c r="AX1756" s="46"/>
      <c r="AY1756" s="46"/>
      <c r="AZ1756" s="46"/>
      <c r="BA1756" s="46"/>
      <c r="BB1756" s="46"/>
      <c r="BC1756" s="46"/>
      <c r="BD1756" s="46"/>
      <c r="BE1756" s="46"/>
      <c r="BF1756" s="46"/>
      <c r="BG1756" s="46"/>
      <c r="BH1756" s="46"/>
      <c r="BI1756" s="46"/>
      <c r="BJ1756" s="46"/>
    </row>
    <row r="1757" spans="37:62">
      <c r="AK1757" s="46"/>
      <c r="AL1757" s="46"/>
      <c r="AM1757" s="46"/>
      <c r="AN1757" s="46"/>
      <c r="AO1757" s="46"/>
      <c r="AP1757" s="46"/>
      <c r="AQ1757" s="46"/>
      <c r="AR1757" s="46"/>
      <c r="AS1757" s="46"/>
      <c r="AT1757" s="46"/>
      <c r="AU1757" s="46"/>
      <c r="AV1757" s="46"/>
      <c r="AW1757" s="46"/>
      <c r="AX1757" s="46"/>
      <c r="AY1757" s="46"/>
      <c r="AZ1757" s="46"/>
      <c r="BA1757" s="46"/>
      <c r="BB1757" s="46"/>
      <c r="BC1757" s="46"/>
      <c r="BD1757" s="46"/>
      <c r="BE1757" s="46"/>
      <c r="BF1757" s="46"/>
      <c r="BG1757" s="46"/>
      <c r="BH1757" s="46"/>
      <c r="BI1757" s="46"/>
      <c r="BJ1757" s="46"/>
    </row>
    <row r="1758" spans="37:62">
      <c r="AK1758" s="46"/>
      <c r="AL1758" s="46"/>
      <c r="AM1758" s="46"/>
      <c r="AN1758" s="46"/>
      <c r="AO1758" s="46"/>
      <c r="AP1758" s="46"/>
      <c r="AQ1758" s="46"/>
      <c r="AR1758" s="46"/>
      <c r="AS1758" s="46"/>
      <c r="AT1758" s="46"/>
      <c r="AU1758" s="46"/>
      <c r="AV1758" s="46"/>
      <c r="AW1758" s="46"/>
      <c r="AX1758" s="46"/>
      <c r="AY1758" s="46"/>
      <c r="AZ1758" s="46"/>
      <c r="BA1758" s="46"/>
      <c r="BB1758" s="46"/>
      <c r="BC1758" s="46"/>
      <c r="BD1758" s="46"/>
      <c r="BE1758" s="46"/>
      <c r="BF1758" s="46"/>
      <c r="BG1758" s="46"/>
      <c r="BH1758" s="46"/>
      <c r="BI1758" s="46"/>
      <c r="BJ1758" s="46"/>
    </row>
    <row r="1759" spans="37:62">
      <c r="AK1759" s="46"/>
      <c r="AL1759" s="46"/>
      <c r="AM1759" s="46"/>
      <c r="AN1759" s="46"/>
      <c r="AO1759" s="46"/>
      <c r="AP1759" s="46"/>
      <c r="AQ1759" s="46"/>
      <c r="AR1759" s="46"/>
      <c r="AS1759" s="46"/>
      <c r="AT1759" s="46"/>
      <c r="AU1759" s="46"/>
      <c r="AV1759" s="46"/>
      <c r="AW1759" s="46"/>
      <c r="AX1759" s="46"/>
      <c r="AY1759" s="46"/>
      <c r="AZ1759" s="46"/>
      <c r="BA1759" s="46"/>
      <c r="BB1759" s="46"/>
      <c r="BC1759" s="46"/>
      <c r="BD1759" s="46"/>
      <c r="BE1759" s="46"/>
      <c r="BF1759" s="46"/>
      <c r="BG1759" s="46"/>
      <c r="BH1759" s="46"/>
      <c r="BI1759" s="46"/>
      <c r="BJ1759" s="46"/>
    </row>
    <row r="1760" spans="37:62">
      <c r="AK1760" s="46"/>
      <c r="AL1760" s="46"/>
      <c r="AM1760" s="46"/>
      <c r="AN1760" s="46"/>
      <c r="AO1760" s="46"/>
      <c r="AP1760" s="46"/>
      <c r="AQ1760" s="46"/>
      <c r="AR1760" s="46"/>
      <c r="AS1760" s="46"/>
      <c r="AT1760" s="46"/>
      <c r="AU1760" s="46"/>
      <c r="AV1760" s="46"/>
      <c r="AW1760" s="46"/>
      <c r="AX1760" s="46"/>
      <c r="AY1760" s="46"/>
      <c r="AZ1760" s="46"/>
      <c r="BA1760" s="46"/>
      <c r="BB1760" s="46"/>
      <c r="BC1760" s="46"/>
      <c r="BD1760" s="46"/>
      <c r="BE1760" s="46"/>
      <c r="BF1760" s="46"/>
      <c r="BG1760" s="46"/>
      <c r="BH1760" s="46"/>
      <c r="BI1760" s="46"/>
      <c r="BJ1760" s="46"/>
    </row>
    <row r="1761" spans="37:62">
      <c r="AK1761" s="46"/>
      <c r="AL1761" s="46"/>
      <c r="AM1761" s="46"/>
      <c r="AN1761" s="46"/>
      <c r="AO1761" s="46"/>
      <c r="AP1761" s="46"/>
      <c r="AQ1761" s="46"/>
      <c r="AR1761" s="46"/>
      <c r="AS1761" s="46"/>
      <c r="AT1761" s="46"/>
      <c r="AU1761" s="46"/>
      <c r="AV1761" s="46"/>
      <c r="AW1761" s="46"/>
      <c r="AX1761" s="46"/>
      <c r="AY1761" s="46"/>
      <c r="AZ1761" s="46"/>
      <c r="BA1761" s="46"/>
      <c r="BB1761" s="46"/>
      <c r="BC1761" s="46"/>
      <c r="BD1761" s="46"/>
      <c r="BE1761" s="46"/>
      <c r="BF1761" s="46"/>
      <c r="BG1761" s="46"/>
      <c r="BH1761" s="46"/>
      <c r="BI1761" s="46"/>
      <c r="BJ1761" s="46"/>
    </row>
    <row r="1762" spans="37:62">
      <c r="AK1762" s="46"/>
      <c r="AL1762" s="46"/>
      <c r="AM1762" s="46"/>
      <c r="AN1762" s="46"/>
      <c r="AO1762" s="46"/>
      <c r="AP1762" s="46"/>
      <c r="AQ1762" s="46"/>
      <c r="AR1762" s="46"/>
      <c r="AS1762" s="46"/>
      <c r="AT1762" s="46"/>
      <c r="AU1762" s="46"/>
      <c r="AV1762" s="46"/>
      <c r="AW1762" s="46"/>
      <c r="AX1762" s="46"/>
      <c r="AY1762" s="46"/>
      <c r="AZ1762" s="46"/>
      <c r="BA1762" s="46"/>
      <c r="BB1762" s="46"/>
      <c r="BC1762" s="46"/>
      <c r="BD1762" s="46"/>
      <c r="BE1762" s="46"/>
      <c r="BF1762" s="46"/>
      <c r="BG1762" s="46"/>
      <c r="BH1762" s="46"/>
      <c r="BI1762" s="46"/>
      <c r="BJ1762" s="46"/>
    </row>
    <row r="1763" spans="37:62">
      <c r="AK1763" s="46"/>
      <c r="AL1763" s="46"/>
      <c r="AM1763" s="46"/>
      <c r="AN1763" s="46"/>
      <c r="AO1763" s="46"/>
      <c r="AP1763" s="46"/>
      <c r="AQ1763" s="46"/>
      <c r="AR1763" s="46"/>
      <c r="AS1763" s="46"/>
      <c r="AT1763" s="46"/>
      <c r="AU1763" s="46"/>
      <c r="AV1763" s="46"/>
      <c r="AW1763" s="46"/>
      <c r="AX1763" s="46"/>
      <c r="AY1763" s="46"/>
      <c r="AZ1763" s="46"/>
      <c r="BA1763" s="46"/>
      <c r="BB1763" s="46"/>
      <c r="BC1763" s="46"/>
      <c r="BD1763" s="46"/>
      <c r="BE1763" s="46"/>
      <c r="BF1763" s="46"/>
      <c r="BG1763" s="46"/>
      <c r="BH1763" s="46"/>
      <c r="BI1763" s="46"/>
      <c r="BJ1763" s="46"/>
    </row>
    <row r="1764" spans="37:62">
      <c r="AK1764" s="46"/>
      <c r="AL1764" s="46"/>
      <c r="AM1764" s="46"/>
      <c r="AN1764" s="46"/>
      <c r="AO1764" s="46"/>
      <c r="AP1764" s="46"/>
      <c r="AQ1764" s="46"/>
      <c r="AR1764" s="46"/>
      <c r="AS1764" s="46"/>
      <c r="AT1764" s="46"/>
      <c r="AU1764" s="46"/>
      <c r="AV1764" s="46"/>
      <c r="AW1764" s="46"/>
      <c r="AX1764" s="46"/>
      <c r="AY1764" s="46"/>
      <c r="AZ1764" s="46"/>
      <c r="BA1764" s="46"/>
      <c r="BB1764" s="46"/>
      <c r="BC1764" s="46"/>
      <c r="BD1764" s="46"/>
      <c r="BE1764" s="46"/>
      <c r="BF1764" s="46"/>
      <c r="BG1764" s="46"/>
      <c r="BH1764" s="46"/>
      <c r="BI1764" s="46"/>
      <c r="BJ1764" s="46"/>
    </row>
    <row r="1765" spans="37:62">
      <c r="AK1765" s="46"/>
      <c r="AL1765" s="46"/>
      <c r="AM1765" s="46"/>
      <c r="AN1765" s="46"/>
      <c r="AO1765" s="46"/>
      <c r="AP1765" s="46"/>
      <c r="AQ1765" s="46"/>
      <c r="AR1765" s="46"/>
      <c r="AS1765" s="46"/>
      <c r="AT1765" s="46"/>
      <c r="AU1765" s="46"/>
      <c r="AV1765" s="46"/>
      <c r="AW1765" s="46"/>
      <c r="AX1765" s="46"/>
      <c r="AY1765" s="46"/>
      <c r="AZ1765" s="46"/>
      <c r="BA1765" s="46"/>
      <c r="BB1765" s="46"/>
      <c r="BC1765" s="46"/>
      <c r="BD1765" s="46"/>
      <c r="BE1765" s="46"/>
      <c r="BF1765" s="46"/>
      <c r="BG1765" s="46"/>
      <c r="BH1765" s="46"/>
      <c r="BI1765" s="46"/>
      <c r="BJ1765" s="46"/>
    </row>
    <row r="1766" spans="37:62">
      <c r="AK1766" s="46"/>
      <c r="AL1766" s="46"/>
      <c r="AM1766" s="46"/>
      <c r="AN1766" s="46"/>
      <c r="AO1766" s="46"/>
      <c r="AP1766" s="46"/>
      <c r="AQ1766" s="46"/>
      <c r="AR1766" s="46"/>
      <c r="AS1766" s="46"/>
      <c r="AT1766" s="46"/>
      <c r="AU1766" s="46"/>
      <c r="AV1766" s="46"/>
      <c r="AW1766" s="46"/>
      <c r="AX1766" s="46"/>
      <c r="AY1766" s="46"/>
      <c r="AZ1766" s="46"/>
      <c r="BA1766" s="46"/>
      <c r="BB1766" s="46"/>
      <c r="BC1766" s="46"/>
      <c r="BD1766" s="46"/>
      <c r="BE1766" s="46"/>
      <c r="BF1766" s="46"/>
      <c r="BG1766" s="46"/>
      <c r="BH1766" s="46"/>
      <c r="BI1766" s="46"/>
      <c r="BJ1766" s="46"/>
    </row>
    <row r="1767" spans="37:62">
      <c r="AK1767" s="46"/>
      <c r="AL1767" s="46"/>
      <c r="AM1767" s="46"/>
      <c r="AN1767" s="46"/>
      <c r="AO1767" s="46"/>
      <c r="AP1767" s="46"/>
      <c r="AQ1767" s="46"/>
      <c r="AR1767" s="46"/>
      <c r="AS1767" s="46"/>
      <c r="AT1767" s="46"/>
      <c r="AU1767" s="46"/>
      <c r="AV1767" s="46"/>
      <c r="AW1767" s="46"/>
      <c r="AX1767" s="46"/>
      <c r="AY1767" s="46"/>
      <c r="AZ1767" s="46"/>
      <c r="BA1767" s="46"/>
      <c r="BB1767" s="46"/>
      <c r="BC1767" s="46"/>
      <c r="BD1767" s="46"/>
      <c r="BE1767" s="46"/>
      <c r="BF1767" s="46"/>
      <c r="BG1767" s="46"/>
      <c r="BH1767" s="46"/>
      <c r="BI1767" s="46"/>
      <c r="BJ1767" s="46"/>
    </row>
    <row r="1768" spans="37:62">
      <c r="AK1768" s="46"/>
      <c r="AL1768" s="46"/>
      <c r="AM1768" s="46"/>
      <c r="AN1768" s="46"/>
      <c r="AO1768" s="46"/>
      <c r="AP1768" s="46"/>
      <c r="AQ1768" s="46"/>
      <c r="AR1768" s="46"/>
      <c r="AS1768" s="46"/>
      <c r="AT1768" s="46"/>
      <c r="AU1768" s="46"/>
      <c r="AV1768" s="46"/>
      <c r="AW1768" s="46"/>
      <c r="AX1768" s="46"/>
      <c r="AY1768" s="46"/>
      <c r="AZ1768" s="46"/>
      <c r="BA1768" s="46"/>
      <c r="BB1768" s="46"/>
      <c r="BC1768" s="46"/>
      <c r="BD1768" s="46"/>
      <c r="BE1768" s="46"/>
      <c r="BF1768" s="46"/>
      <c r="BG1768" s="46"/>
      <c r="BH1768" s="46"/>
      <c r="BI1768" s="46"/>
      <c r="BJ1768" s="46"/>
    </row>
    <row r="1769" spans="37:62">
      <c r="AK1769" s="46"/>
      <c r="AL1769" s="46"/>
      <c r="AM1769" s="46"/>
      <c r="AN1769" s="46"/>
      <c r="AO1769" s="46"/>
      <c r="AP1769" s="46"/>
      <c r="AQ1769" s="46"/>
      <c r="AR1769" s="46"/>
      <c r="AS1769" s="46"/>
      <c r="AT1769" s="46"/>
      <c r="AU1769" s="46"/>
      <c r="AV1769" s="46"/>
      <c r="AW1769" s="46"/>
      <c r="AX1769" s="46"/>
      <c r="AY1769" s="46"/>
      <c r="AZ1769" s="46"/>
      <c r="BA1769" s="46"/>
      <c r="BB1769" s="46"/>
      <c r="BC1769" s="46"/>
      <c r="BD1769" s="46"/>
      <c r="BE1769" s="46"/>
      <c r="BF1769" s="46"/>
      <c r="BG1769" s="46"/>
      <c r="BH1769" s="46"/>
      <c r="BI1769" s="46"/>
      <c r="BJ1769" s="46"/>
    </row>
    <row r="1770" spans="37:62">
      <c r="AK1770" s="46"/>
      <c r="AL1770" s="46"/>
      <c r="AM1770" s="46"/>
      <c r="AN1770" s="46"/>
      <c r="AO1770" s="46"/>
      <c r="AP1770" s="46"/>
      <c r="AQ1770" s="46"/>
      <c r="AR1770" s="46"/>
      <c r="AS1770" s="46"/>
      <c r="AT1770" s="46"/>
      <c r="AU1770" s="46"/>
      <c r="AV1770" s="46"/>
      <c r="AW1770" s="46"/>
      <c r="AX1770" s="46"/>
      <c r="AY1770" s="46"/>
      <c r="AZ1770" s="46"/>
      <c r="BA1770" s="46"/>
      <c r="BB1770" s="46"/>
      <c r="BC1770" s="46"/>
      <c r="BD1770" s="46"/>
      <c r="BE1770" s="46"/>
      <c r="BF1770" s="46"/>
      <c r="BG1770" s="46"/>
      <c r="BH1770" s="46"/>
      <c r="BI1770" s="46"/>
      <c r="BJ1770" s="46"/>
    </row>
    <row r="1771" spans="37:62">
      <c r="AK1771" s="46"/>
      <c r="AL1771" s="46"/>
      <c r="AM1771" s="46"/>
      <c r="AN1771" s="46"/>
      <c r="AO1771" s="46"/>
      <c r="AP1771" s="46"/>
      <c r="AQ1771" s="46"/>
      <c r="AR1771" s="46"/>
      <c r="AS1771" s="46"/>
      <c r="AT1771" s="46"/>
      <c r="AU1771" s="46"/>
      <c r="AV1771" s="46"/>
      <c r="AW1771" s="46"/>
      <c r="AX1771" s="46"/>
      <c r="AY1771" s="46"/>
      <c r="AZ1771" s="46"/>
      <c r="BA1771" s="46"/>
      <c r="BB1771" s="46"/>
      <c r="BC1771" s="46"/>
      <c r="BD1771" s="46"/>
      <c r="BE1771" s="46"/>
      <c r="BF1771" s="46"/>
      <c r="BG1771" s="46"/>
      <c r="BH1771" s="46"/>
      <c r="BI1771" s="46"/>
      <c r="BJ1771" s="46"/>
    </row>
    <row r="1772" spans="37:62">
      <c r="AK1772" s="46"/>
      <c r="AL1772" s="46"/>
      <c r="AM1772" s="46"/>
      <c r="AN1772" s="46"/>
      <c r="AO1772" s="46"/>
      <c r="AP1772" s="46"/>
      <c r="AQ1772" s="46"/>
      <c r="AR1772" s="46"/>
      <c r="AS1772" s="46"/>
      <c r="AT1772" s="46"/>
      <c r="AU1772" s="46"/>
      <c r="AV1772" s="46"/>
      <c r="AW1772" s="46"/>
      <c r="AX1772" s="46"/>
      <c r="AY1772" s="46"/>
      <c r="AZ1772" s="46"/>
      <c r="BA1772" s="46"/>
      <c r="BB1772" s="46"/>
      <c r="BC1772" s="46"/>
      <c r="BD1772" s="46"/>
      <c r="BE1772" s="46"/>
      <c r="BF1772" s="46"/>
      <c r="BG1772" s="46"/>
      <c r="BH1772" s="46"/>
      <c r="BI1772" s="46"/>
      <c r="BJ1772" s="46"/>
    </row>
    <row r="1773" spans="37:62">
      <c r="AK1773" s="46"/>
      <c r="AL1773" s="46"/>
      <c r="AM1773" s="46"/>
      <c r="AN1773" s="46"/>
      <c r="AO1773" s="46"/>
      <c r="AP1773" s="46"/>
      <c r="AQ1773" s="46"/>
      <c r="AR1773" s="46"/>
      <c r="AS1773" s="46"/>
      <c r="AT1773" s="46"/>
      <c r="AU1773" s="46"/>
      <c r="AV1773" s="46"/>
      <c r="AW1773" s="46"/>
      <c r="AX1773" s="46"/>
      <c r="AY1773" s="46"/>
      <c r="AZ1773" s="46"/>
      <c r="BA1773" s="46"/>
      <c r="BB1773" s="46"/>
      <c r="BC1773" s="46"/>
      <c r="BD1773" s="46"/>
      <c r="BE1773" s="46"/>
      <c r="BF1773" s="46"/>
      <c r="BG1773" s="46"/>
      <c r="BH1773" s="46"/>
      <c r="BI1773" s="46"/>
      <c r="BJ1773" s="46"/>
    </row>
    <row r="1774" spans="37:62">
      <c r="AK1774" s="46"/>
      <c r="AL1774" s="46"/>
      <c r="AM1774" s="46"/>
      <c r="AN1774" s="46"/>
      <c r="AO1774" s="46"/>
      <c r="AP1774" s="46"/>
      <c r="AQ1774" s="46"/>
      <c r="AR1774" s="46"/>
      <c r="AS1774" s="46"/>
      <c r="AT1774" s="46"/>
      <c r="AU1774" s="46"/>
      <c r="AV1774" s="46"/>
      <c r="AW1774" s="46"/>
      <c r="AX1774" s="46"/>
      <c r="AY1774" s="46"/>
      <c r="AZ1774" s="46"/>
      <c r="BA1774" s="46"/>
      <c r="BB1774" s="46"/>
      <c r="BC1774" s="46"/>
      <c r="BD1774" s="46"/>
      <c r="BE1774" s="46"/>
      <c r="BF1774" s="46"/>
      <c r="BG1774" s="46"/>
      <c r="BH1774" s="46"/>
      <c r="BI1774" s="46"/>
      <c r="BJ1774" s="46"/>
    </row>
    <row r="1775" spans="37:62">
      <c r="AK1775" s="46"/>
      <c r="AL1775" s="46"/>
      <c r="AM1775" s="46"/>
      <c r="AN1775" s="46"/>
      <c r="AO1775" s="46"/>
      <c r="AP1775" s="46"/>
      <c r="AQ1775" s="46"/>
      <c r="AR1775" s="46"/>
      <c r="AS1775" s="46"/>
      <c r="AT1775" s="46"/>
      <c r="AU1775" s="46"/>
      <c r="AV1775" s="46"/>
      <c r="AW1775" s="46"/>
      <c r="AX1775" s="46"/>
      <c r="AY1775" s="46"/>
      <c r="AZ1775" s="46"/>
      <c r="BA1775" s="46"/>
      <c r="BB1775" s="46"/>
      <c r="BC1775" s="46"/>
      <c r="BD1775" s="46"/>
      <c r="BE1775" s="46"/>
      <c r="BF1775" s="46"/>
      <c r="BG1775" s="46"/>
      <c r="BH1775" s="46"/>
      <c r="BI1775" s="46"/>
      <c r="BJ1775" s="46"/>
    </row>
    <row r="1776" spans="37:62">
      <c r="AK1776" s="46"/>
      <c r="AL1776" s="46"/>
      <c r="AM1776" s="46"/>
      <c r="AN1776" s="46"/>
      <c r="AO1776" s="46"/>
      <c r="AP1776" s="46"/>
      <c r="AQ1776" s="46"/>
      <c r="AR1776" s="46"/>
      <c r="AS1776" s="46"/>
      <c r="AT1776" s="46"/>
      <c r="AU1776" s="46"/>
      <c r="AV1776" s="46"/>
      <c r="AW1776" s="46"/>
      <c r="AX1776" s="46"/>
      <c r="AY1776" s="46"/>
      <c r="AZ1776" s="46"/>
      <c r="BA1776" s="46"/>
      <c r="BB1776" s="46"/>
      <c r="BC1776" s="46"/>
      <c r="BD1776" s="46"/>
      <c r="BE1776" s="46"/>
      <c r="BF1776" s="46"/>
      <c r="BG1776" s="46"/>
      <c r="BH1776" s="46"/>
      <c r="BI1776" s="46"/>
      <c r="BJ1776" s="46"/>
    </row>
    <row r="1777" spans="37:62">
      <c r="AK1777" s="46"/>
      <c r="AL1777" s="46"/>
      <c r="AM1777" s="46"/>
      <c r="AN1777" s="46"/>
      <c r="AO1777" s="46"/>
      <c r="AP1777" s="46"/>
      <c r="AQ1777" s="46"/>
      <c r="AR1777" s="46"/>
      <c r="AS1777" s="46"/>
      <c r="AT1777" s="46"/>
      <c r="AU1777" s="46"/>
      <c r="AV1777" s="46"/>
      <c r="AW1777" s="46"/>
      <c r="AX1777" s="46"/>
      <c r="AY1777" s="46"/>
      <c r="AZ1777" s="46"/>
      <c r="BA1777" s="46"/>
      <c r="BB1777" s="46"/>
      <c r="BC1777" s="46"/>
      <c r="BD1777" s="46"/>
      <c r="BE1777" s="46"/>
      <c r="BF1777" s="46"/>
      <c r="BG1777" s="46"/>
      <c r="BH1777" s="46"/>
      <c r="BI1777" s="46"/>
      <c r="BJ1777" s="46"/>
    </row>
    <row r="1778" spans="37:62">
      <c r="AK1778" s="46"/>
      <c r="AL1778" s="46"/>
      <c r="AM1778" s="46"/>
      <c r="AN1778" s="46"/>
      <c r="AO1778" s="46"/>
      <c r="AP1778" s="46"/>
      <c r="AQ1778" s="46"/>
      <c r="AR1778" s="46"/>
      <c r="AS1778" s="46"/>
      <c r="AT1778" s="46"/>
      <c r="AU1778" s="46"/>
      <c r="AV1778" s="46"/>
      <c r="AW1778" s="46"/>
      <c r="AX1778" s="46"/>
      <c r="AY1778" s="46"/>
      <c r="AZ1778" s="46"/>
      <c r="BA1778" s="46"/>
      <c r="BB1778" s="46"/>
      <c r="BC1778" s="46"/>
      <c r="BD1778" s="46"/>
      <c r="BE1778" s="46"/>
      <c r="BF1778" s="46"/>
      <c r="BG1778" s="46"/>
      <c r="BH1778" s="46"/>
      <c r="BI1778" s="46"/>
      <c r="BJ1778" s="46"/>
    </row>
    <row r="1779" spans="37:62">
      <c r="AK1779" s="46"/>
      <c r="AL1779" s="46"/>
      <c r="AM1779" s="46"/>
      <c r="AN1779" s="46"/>
      <c r="AO1779" s="46"/>
      <c r="AP1779" s="46"/>
      <c r="AQ1779" s="46"/>
      <c r="AR1779" s="46"/>
      <c r="AS1779" s="46"/>
      <c r="AT1779" s="46"/>
      <c r="AU1779" s="46"/>
      <c r="AV1779" s="46"/>
      <c r="AW1779" s="46"/>
      <c r="AX1779" s="46"/>
      <c r="AY1779" s="46"/>
      <c r="AZ1779" s="46"/>
      <c r="BA1779" s="46"/>
      <c r="BB1779" s="46"/>
      <c r="BC1779" s="46"/>
      <c r="BD1779" s="46"/>
      <c r="BE1779" s="46"/>
      <c r="BF1779" s="46"/>
      <c r="BG1779" s="46"/>
      <c r="BH1779" s="46"/>
      <c r="BI1779" s="46"/>
      <c r="BJ1779" s="46"/>
    </row>
    <row r="1780" spans="37:62">
      <c r="AK1780" s="46"/>
      <c r="AL1780" s="46"/>
      <c r="AM1780" s="46"/>
      <c r="AN1780" s="46"/>
      <c r="AO1780" s="46"/>
      <c r="AP1780" s="46"/>
      <c r="AQ1780" s="46"/>
      <c r="AR1780" s="46"/>
      <c r="AS1780" s="46"/>
      <c r="AT1780" s="46"/>
      <c r="AU1780" s="46"/>
      <c r="AV1780" s="46"/>
      <c r="AW1780" s="46"/>
      <c r="AX1780" s="46"/>
      <c r="AY1780" s="46"/>
      <c r="AZ1780" s="46"/>
      <c r="BA1780" s="46"/>
      <c r="BB1780" s="46"/>
      <c r="BC1780" s="46"/>
      <c r="BD1780" s="46"/>
      <c r="BE1780" s="46"/>
      <c r="BF1780" s="46"/>
      <c r="BG1780" s="46"/>
      <c r="BH1780" s="46"/>
      <c r="BI1780" s="46"/>
      <c r="BJ1780" s="46"/>
    </row>
    <row r="1781" spans="37:62">
      <c r="AK1781" s="46"/>
      <c r="AL1781" s="46"/>
      <c r="AM1781" s="46"/>
      <c r="AN1781" s="46"/>
      <c r="AO1781" s="46"/>
      <c r="AP1781" s="46"/>
      <c r="AQ1781" s="46"/>
      <c r="AR1781" s="46"/>
      <c r="AS1781" s="46"/>
      <c r="AT1781" s="46"/>
      <c r="AU1781" s="46"/>
      <c r="AV1781" s="46"/>
      <c r="AW1781" s="46"/>
      <c r="AX1781" s="46"/>
      <c r="AY1781" s="46"/>
      <c r="AZ1781" s="46"/>
      <c r="BA1781" s="46"/>
      <c r="BB1781" s="46"/>
      <c r="BC1781" s="46"/>
      <c r="BD1781" s="46"/>
      <c r="BE1781" s="46"/>
      <c r="BF1781" s="46"/>
      <c r="BG1781" s="46"/>
      <c r="BH1781" s="46"/>
      <c r="BI1781" s="46"/>
      <c r="BJ1781" s="46"/>
    </row>
    <row r="1782" spans="37:62">
      <c r="AK1782" s="46"/>
      <c r="AL1782" s="46"/>
      <c r="AM1782" s="46"/>
      <c r="AN1782" s="46"/>
      <c r="AO1782" s="46"/>
      <c r="AP1782" s="46"/>
      <c r="AQ1782" s="46"/>
      <c r="AR1782" s="46"/>
      <c r="AS1782" s="46"/>
      <c r="AT1782" s="46"/>
      <c r="AU1782" s="46"/>
      <c r="AV1782" s="46"/>
      <c r="AW1782" s="46"/>
      <c r="AX1782" s="46"/>
      <c r="AY1782" s="46"/>
      <c r="AZ1782" s="46"/>
      <c r="BA1782" s="46"/>
      <c r="BB1782" s="46"/>
      <c r="BC1782" s="46"/>
      <c r="BD1782" s="46"/>
      <c r="BE1782" s="46"/>
      <c r="BF1782" s="46"/>
      <c r="BG1782" s="46"/>
      <c r="BH1782" s="46"/>
      <c r="BI1782" s="46"/>
      <c r="BJ1782" s="46"/>
    </row>
    <row r="1783" spans="37:62">
      <c r="AK1783" s="46"/>
      <c r="AL1783" s="46"/>
      <c r="AM1783" s="46"/>
      <c r="AN1783" s="46"/>
      <c r="AO1783" s="46"/>
      <c r="AP1783" s="46"/>
      <c r="AQ1783" s="46"/>
      <c r="AR1783" s="46"/>
      <c r="AS1783" s="46"/>
      <c r="AT1783" s="46"/>
      <c r="AU1783" s="46"/>
      <c r="AV1783" s="46"/>
      <c r="AW1783" s="46"/>
      <c r="AX1783" s="46"/>
      <c r="AY1783" s="46"/>
      <c r="AZ1783" s="46"/>
      <c r="BA1783" s="46"/>
      <c r="BB1783" s="46"/>
      <c r="BC1783" s="46"/>
      <c r="BD1783" s="46"/>
      <c r="BE1783" s="46"/>
      <c r="BF1783" s="46"/>
      <c r="BG1783" s="46"/>
      <c r="BH1783" s="46"/>
      <c r="BI1783" s="46"/>
      <c r="BJ1783" s="46"/>
    </row>
    <row r="1784" spans="37:62">
      <c r="AK1784" s="46"/>
      <c r="AL1784" s="46"/>
      <c r="AM1784" s="46"/>
      <c r="AN1784" s="46"/>
      <c r="AO1784" s="46"/>
      <c r="AP1784" s="46"/>
      <c r="AQ1784" s="46"/>
      <c r="AR1784" s="46"/>
      <c r="AS1784" s="46"/>
      <c r="AT1784" s="46"/>
      <c r="AU1784" s="46"/>
      <c r="AV1784" s="46"/>
      <c r="AW1784" s="46"/>
      <c r="AX1784" s="46"/>
      <c r="AY1784" s="46"/>
      <c r="AZ1784" s="46"/>
      <c r="BA1784" s="46"/>
      <c r="BB1784" s="46"/>
      <c r="BC1784" s="46"/>
      <c r="BD1784" s="46"/>
      <c r="BE1784" s="46"/>
      <c r="BF1784" s="46"/>
      <c r="BG1784" s="46"/>
      <c r="BH1784" s="46"/>
      <c r="BI1784" s="46"/>
      <c r="BJ1784" s="46"/>
    </row>
    <row r="1785" spans="37:62">
      <c r="AK1785" s="46"/>
      <c r="AL1785" s="46"/>
      <c r="AM1785" s="46"/>
      <c r="AN1785" s="46"/>
      <c r="AO1785" s="46"/>
      <c r="AP1785" s="46"/>
      <c r="AQ1785" s="46"/>
      <c r="AR1785" s="46"/>
      <c r="AS1785" s="46"/>
      <c r="AT1785" s="46"/>
      <c r="AU1785" s="46"/>
      <c r="AV1785" s="46"/>
      <c r="AW1785" s="46"/>
      <c r="AX1785" s="46"/>
      <c r="AY1785" s="46"/>
      <c r="AZ1785" s="46"/>
      <c r="BA1785" s="46"/>
      <c r="BB1785" s="46"/>
      <c r="BC1785" s="46"/>
      <c r="BD1785" s="46"/>
      <c r="BE1785" s="46"/>
      <c r="BF1785" s="46"/>
      <c r="BG1785" s="46"/>
      <c r="BH1785" s="46"/>
      <c r="BI1785" s="46"/>
      <c r="BJ1785" s="46"/>
    </row>
    <row r="1786" spans="37:62">
      <c r="AK1786" s="46"/>
      <c r="AL1786" s="46"/>
      <c r="AM1786" s="46"/>
      <c r="AN1786" s="46"/>
      <c r="AO1786" s="46"/>
      <c r="AP1786" s="46"/>
      <c r="AQ1786" s="46"/>
      <c r="AR1786" s="46"/>
      <c r="AS1786" s="46"/>
      <c r="AT1786" s="46"/>
      <c r="AU1786" s="46"/>
      <c r="AV1786" s="46"/>
      <c r="AW1786" s="46"/>
      <c r="AX1786" s="46"/>
      <c r="AY1786" s="46"/>
      <c r="AZ1786" s="46"/>
      <c r="BA1786" s="46"/>
      <c r="BB1786" s="46"/>
      <c r="BC1786" s="46"/>
      <c r="BD1786" s="46"/>
      <c r="BE1786" s="46"/>
      <c r="BF1786" s="46"/>
      <c r="BG1786" s="46"/>
      <c r="BH1786" s="46"/>
      <c r="BI1786" s="46"/>
      <c r="BJ1786" s="46"/>
    </row>
    <row r="1787" spans="37:62">
      <c r="AK1787" s="46"/>
      <c r="AL1787" s="46"/>
      <c r="AM1787" s="46"/>
      <c r="AN1787" s="46"/>
      <c r="AO1787" s="46"/>
      <c r="AP1787" s="46"/>
      <c r="AQ1787" s="46"/>
      <c r="AR1787" s="46"/>
      <c r="AS1787" s="46"/>
      <c r="AT1787" s="46"/>
      <c r="AU1787" s="46"/>
      <c r="AV1787" s="46"/>
      <c r="AW1787" s="46"/>
      <c r="AX1787" s="46"/>
      <c r="AY1787" s="46"/>
      <c r="AZ1787" s="46"/>
      <c r="BA1787" s="46"/>
      <c r="BB1787" s="46"/>
      <c r="BC1787" s="46"/>
      <c r="BD1787" s="46"/>
      <c r="BE1787" s="46"/>
      <c r="BF1787" s="46"/>
      <c r="BG1787" s="46"/>
      <c r="BH1787" s="46"/>
      <c r="BI1787" s="46"/>
      <c r="BJ1787" s="46"/>
    </row>
    <row r="1788" spans="37:62">
      <c r="AK1788" s="46"/>
      <c r="AL1788" s="46"/>
      <c r="AM1788" s="46"/>
      <c r="AN1788" s="46"/>
      <c r="AO1788" s="46"/>
      <c r="AP1788" s="46"/>
      <c r="AQ1788" s="46"/>
      <c r="AR1788" s="46"/>
      <c r="AS1788" s="46"/>
      <c r="AT1788" s="46"/>
      <c r="AU1788" s="46"/>
      <c r="AV1788" s="46"/>
      <c r="AW1788" s="46"/>
      <c r="AX1788" s="46"/>
      <c r="AY1788" s="46"/>
      <c r="AZ1788" s="46"/>
      <c r="BA1788" s="46"/>
      <c r="BB1788" s="46"/>
      <c r="BC1788" s="46"/>
      <c r="BD1788" s="46"/>
      <c r="BE1788" s="46"/>
      <c r="BF1788" s="46"/>
      <c r="BG1788" s="46"/>
      <c r="BH1788" s="46"/>
      <c r="BI1788" s="46"/>
      <c r="BJ1788" s="46"/>
    </row>
    <row r="1789" spans="37:62">
      <c r="AK1789" s="46"/>
      <c r="AL1789" s="46"/>
      <c r="AM1789" s="46"/>
      <c r="AN1789" s="46"/>
      <c r="AO1789" s="46"/>
      <c r="AP1789" s="46"/>
      <c r="AQ1789" s="46"/>
      <c r="AR1789" s="46"/>
      <c r="AS1789" s="46"/>
      <c r="AT1789" s="46"/>
      <c r="AU1789" s="46"/>
      <c r="AV1789" s="46"/>
      <c r="AW1789" s="46"/>
      <c r="AX1789" s="46"/>
      <c r="AY1789" s="46"/>
      <c r="AZ1789" s="46"/>
      <c r="BA1789" s="46"/>
      <c r="BB1789" s="46"/>
      <c r="BC1789" s="46"/>
      <c r="BD1789" s="46"/>
      <c r="BE1789" s="46"/>
      <c r="BF1789" s="46"/>
      <c r="BG1789" s="46"/>
      <c r="BH1789" s="46"/>
      <c r="BI1789" s="46"/>
      <c r="BJ1789" s="46"/>
    </row>
    <row r="1790" spans="37:62">
      <c r="AK1790" s="46"/>
      <c r="AL1790" s="46"/>
      <c r="AM1790" s="46"/>
      <c r="AN1790" s="46"/>
      <c r="AO1790" s="46"/>
      <c r="AP1790" s="46"/>
      <c r="AQ1790" s="46"/>
      <c r="AR1790" s="46"/>
      <c r="AS1790" s="46"/>
      <c r="AT1790" s="46"/>
      <c r="AU1790" s="46"/>
      <c r="AV1790" s="46"/>
      <c r="AW1790" s="46"/>
      <c r="AX1790" s="46"/>
      <c r="AY1790" s="46"/>
      <c r="AZ1790" s="46"/>
      <c r="BA1790" s="46"/>
      <c r="BB1790" s="46"/>
      <c r="BC1790" s="46"/>
      <c r="BD1790" s="46"/>
      <c r="BE1790" s="46"/>
      <c r="BF1790" s="46"/>
      <c r="BG1790" s="46"/>
      <c r="BH1790" s="46"/>
      <c r="BI1790" s="46"/>
      <c r="BJ1790" s="46"/>
    </row>
    <row r="1791" spans="37:62">
      <c r="AK1791" s="46"/>
      <c r="AL1791" s="46"/>
      <c r="AM1791" s="46"/>
      <c r="AN1791" s="46"/>
      <c r="AO1791" s="46"/>
      <c r="AP1791" s="46"/>
      <c r="AQ1791" s="46"/>
      <c r="AR1791" s="46"/>
      <c r="AS1791" s="46"/>
      <c r="AT1791" s="46"/>
      <c r="AU1791" s="46"/>
      <c r="AV1791" s="46"/>
      <c r="AW1791" s="46"/>
      <c r="AX1791" s="46"/>
      <c r="AY1791" s="46"/>
      <c r="AZ1791" s="46"/>
      <c r="BA1791" s="46"/>
      <c r="BB1791" s="46"/>
      <c r="BC1791" s="46"/>
      <c r="BD1791" s="46"/>
      <c r="BE1791" s="46"/>
      <c r="BF1791" s="46"/>
      <c r="BG1791" s="46"/>
      <c r="BH1791" s="46"/>
      <c r="BI1791" s="46"/>
      <c r="BJ1791" s="46"/>
    </row>
    <row r="1792" spans="37:62">
      <c r="AK1792" s="46"/>
      <c r="AL1792" s="46"/>
      <c r="AM1792" s="46"/>
      <c r="AN1792" s="46"/>
      <c r="AO1792" s="46"/>
      <c r="AP1792" s="46"/>
      <c r="AQ1792" s="46"/>
      <c r="AR1792" s="46"/>
      <c r="AS1792" s="46"/>
      <c r="AT1792" s="46"/>
      <c r="AU1792" s="46"/>
      <c r="AV1792" s="46"/>
      <c r="AW1792" s="46"/>
      <c r="AX1792" s="46"/>
      <c r="AY1792" s="46"/>
      <c r="AZ1792" s="46"/>
      <c r="BA1792" s="46"/>
      <c r="BB1792" s="46"/>
      <c r="BC1792" s="46"/>
      <c r="BD1792" s="46"/>
      <c r="BE1792" s="46"/>
      <c r="BF1792" s="46"/>
      <c r="BG1792" s="46"/>
      <c r="BH1792" s="46"/>
      <c r="BI1792" s="46"/>
      <c r="BJ1792" s="46"/>
    </row>
    <row r="1793" spans="37:62">
      <c r="AK1793" s="46"/>
      <c r="AL1793" s="46"/>
      <c r="AM1793" s="46"/>
      <c r="AN1793" s="46"/>
      <c r="AO1793" s="46"/>
      <c r="AP1793" s="46"/>
      <c r="AQ1793" s="46"/>
      <c r="AR1793" s="46"/>
      <c r="AS1793" s="46"/>
      <c r="AT1793" s="46"/>
      <c r="AU1793" s="46"/>
      <c r="AV1793" s="46"/>
      <c r="AW1793" s="46"/>
      <c r="AX1793" s="46"/>
      <c r="AY1793" s="46"/>
      <c r="AZ1793" s="46"/>
      <c r="BA1793" s="46"/>
      <c r="BB1793" s="46"/>
      <c r="BC1793" s="46"/>
      <c r="BD1793" s="46"/>
      <c r="BE1793" s="46"/>
      <c r="BF1793" s="46"/>
      <c r="BG1793" s="46"/>
      <c r="BH1793" s="46"/>
      <c r="BI1793" s="46"/>
      <c r="BJ1793" s="46"/>
    </row>
    <row r="1794" spans="37:62">
      <c r="AK1794" s="46"/>
      <c r="AL1794" s="46"/>
      <c r="AM1794" s="46"/>
      <c r="AN1794" s="46"/>
      <c r="AO1794" s="46"/>
      <c r="AP1794" s="46"/>
      <c r="AQ1794" s="46"/>
      <c r="AR1794" s="46"/>
      <c r="AS1794" s="46"/>
      <c r="AT1794" s="46"/>
      <c r="AU1794" s="46"/>
      <c r="AV1794" s="46"/>
      <c r="AW1794" s="46"/>
      <c r="AX1794" s="46"/>
      <c r="AY1794" s="46"/>
      <c r="AZ1794" s="46"/>
      <c r="BA1794" s="46"/>
      <c r="BB1794" s="46"/>
      <c r="BC1794" s="46"/>
      <c r="BD1794" s="46"/>
      <c r="BE1794" s="46"/>
      <c r="BF1794" s="46"/>
      <c r="BG1794" s="46"/>
      <c r="BH1794" s="46"/>
      <c r="BI1794" s="46"/>
      <c r="BJ1794" s="46"/>
    </row>
    <row r="1795" spans="37:62">
      <c r="AK1795" s="46"/>
      <c r="AL1795" s="46"/>
      <c r="AM1795" s="46"/>
      <c r="AN1795" s="46"/>
      <c r="AO1795" s="46"/>
      <c r="AP1795" s="46"/>
      <c r="AQ1795" s="46"/>
      <c r="AR1795" s="46"/>
      <c r="AS1795" s="46"/>
      <c r="AT1795" s="46"/>
      <c r="AU1795" s="46"/>
      <c r="AV1795" s="46"/>
      <c r="AW1795" s="46"/>
      <c r="AX1795" s="46"/>
      <c r="AY1795" s="46"/>
      <c r="AZ1795" s="46"/>
      <c r="BA1795" s="46"/>
      <c r="BB1795" s="46"/>
      <c r="BC1795" s="46"/>
      <c r="BD1795" s="46"/>
      <c r="BE1795" s="46"/>
      <c r="BF1795" s="46"/>
      <c r="BG1795" s="46"/>
      <c r="BH1795" s="46"/>
      <c r="BI1795" s="46"/>
      <c r="BJ1795" s="46"/>
    </row>
    <row r="1796" spans="37:62">
      <c r="AK1796" s="46"/>
      <c r="AL1796" s="46"/>
      <c r="AM1796" s="46"/>
      <c r="AN1796" s="46"/>
      <c r="AO1796" s="46"/>
      <c r="AP1796" s="46"/>
      <c r="AQ1796" s="46"/>
      <c r="AR1796" s="46"/>
      <c r="AS1796" s="46"/>
      <c r="AT1796" s="46"/>
      <c r="AU1796" s="46"/>
      <c r="AV1796" s="46"/>
      <c r="AW1796" s="46"/>
      <c r="AX1796" s="46"/>
      <c r="AY1796" s="46"/>
      <c r="AZ1796" s="46"/>
      <c r="BA1796" s="46"/>
      <c r="BB1796" s="46"/>
      <c r="BC1796" s="46"/>
      <c r="BD1796" s="46"/>
      <c r="BE1796" s="46"/>
      <c r="BF1796" s="46"/>
      <c r="BG1796" s="46"/>
      <c r="BH1796" s="46"/>
      <c r="BI1796" s="46"/>
      <c r="BJ1796" s="46"/>
    </row>
    <row r="1797" spans="37:62">
      <c r="AK1797" s="46"/>
      <c r="AL1797" s="46"/>
      <c r="AM1797" s="46"/>
      <c r="AN1797" s="46"/>
      <c r="AO1797" s="46"/>
      <c r="AP1797" s="46"/>
      <c r="AQ1797" s="46"/>
      <c r="AR1797" s="46"/>
      <c r="AS1797" s="46"/>
      <c r="AT1797" s="46"/>
      <c r="AU1797" s="46"/>
      <c r="AV1797" s="46"/>
      <c r="AW1797" s="46"/>
      <c r="AX1797" s="46"/>
      <c r="AY1797" s="46"/>
      <c r="AZ1797" s="46"/>
      <c r="BA1797" s="46"/>
      <c r="BB1797" s="46"/>
      <c r="BC1797" s="46"/>
      <c r="BD1797" s="46"/>
      <c r="BE1797" s="46"/>
      <c r="BF1797" s="46"/>
      <c r="BG1797" s="46"/>
      <c r="BH1797" s="46"/>
      <c r="BI1797" s="46"/>
      <c r="BJ1797" s="46"/>
    </row>
    <row r="1798" spans="37:62">
      <c r="AK1798" s="46"/>
      <c r="AL1798" s="46"/>
      <c r="AM1798" s="46"/>
      <c r="AN1798" s="46"/>
      <c r="AO1798" s="46"/>
      <c r="AP1798" s="46"/>
      <c r="AQ1798" s="46"/>
      <c r="AR1798" s="46"/>
      <c r="AS1798" s="46"/>
      <c r="AT1798" s="46"/>
      <c r="AU1798" s="46"/>
      <c r="AV1798" s="46"/>
      <c r="AW1798" s="46"/>
      <c r="AX1798" s="46"/>
      <c r="AY1798" s="46"/>
      <c r="AZ1798" s="46"/>
      <c r="BA1798" s="46"/>
      <c r="BB1798" s="46"/>
      <c r="BC1798" s="46"/>
      <c r="BD1798" s="46"/>
      <c r="BE1798" s="46"/>
      <c r="BF1798" s="46"/>
      <c r="BG1798" s="46"/>
      <c r="BH1798" s="46"/>
      <c r="BI1798" s="46"/>
      <c r="BJ1798" s="46"/>
    </row>
    <row r="1799" spans="37:62">
      <c r="AK1799" s="46"/>
      <c r="AL1799" s="46"/>
      <c r="AM1799" s="46"/>
      <c r="AN1799" s="46"/>
      <c r="AO1799" s="46"/>
      <c r="AP1799" s="46"/>
      <c r="AQ1799" s="46"/>
      <c r="AR1799" s="46"/>
      <c r="AS1799" s="46"/>
      <c r="AT1799" s="46"/>
      <c r="AU1799" s="46"/>
      <c r="AV1799" s="46"/>
      <c r="AW1799" s="46"/>
      <c r="AX1799" s="46"/>
      <c r="AY1799" s="46"/>
      <c r="AZ1799" s="46"/>
      <c r="BA1799" s="46"/>
      <c r="BB1799" s="46"/>
      <c r="BC1799" s="46"/>
      <c r="BD1799" s="46"/>
      <c r="BE1799" s="46"/>
      <c r="BF1799" s="46"/>
      <c r="BG1799" s="46"/>
      <c r="BH1799" s="46"/>
      <c r="BI1799" s="46"/>
      <c r="BJ1799" s="46"/>
    </row>
    <row r="1800" spans="37:62">
      <c r="AK1800" s="46"/>
      <c r="AL1800" s="46"/>
      <c r="AM1800" s="46"/>
      <c r="AN1800" s="46"/>
      <c r="AO1800" s="46"/>
      <c r="AP1800" s="46"/>
      <c r="AQ1800" s="46"/>
      <c r="AR1800" s="46"/>
      <c r="AS1800" s="46"/>
      <c r="AT1800" s="46"/>
      <c r="AU1800" s="46"/>
      <c r="AV1800" s="46"/>
      <c r="AW1800" s="46"/>
      <c r="AX1800" s="46"/>
      <c r="AY1800" s="46"/>
      <c r="AZ1800" s="46"/>
      <c r="BA1800" s="46"/>
      <c r="BB1800" s="46"/>
      <c r="BC1800" s="46"/>
      <c r="BD1800" s="46"/>
      <c r="BE1800" s="46"/>
      <c r="BF1800" s="46"/>
      <c r="BG1800" s="46"/>
      <c r="BH1800" s="46"/>
      <c r="BI1800" s="46"/>
      <c r="BJ1800" s="46"/>
    </row>
    <row r="1801" spans="37:62">
      <c r="AK1801" s="46"/>
      <c r="AL1801" s="46"/>
      <c r="AM1801" s="46"/>
      <c r="AN1801" s="46"/>
      <c r="AO1801" s="46"/>
      <c r="AP1801" s="46"/>
      <c r="AQ1801" s="46"/>
      <c r="AR1801" s="46"/>
      <c r="AS1801" s="46"/>
      <c r="AT1801" s="46"/>
      <c r="AU1801" s="46"/>
      <c r="AV1801" s="46"/>
      <c r="AW1801" s="46"/>
      <c r="AX1801" s="46"/>
      <c r="AY1801" s="46"/>
      <c r="AZ1801" s="46"/>
      <c r="BA1801" s="46"/>
      <c r="BB1801" s="46"/>
      <c r="BC1801" s="46"/>
      <c r="BD1801" s="46"/>
      <c r="BE1801" s="46"/>
      <c r="BF1801" s="46"/>
      <c r="BG1801" s="46"/>
      <c r="BH1801" s="46"/>
      <c r="BI1801" s="46"/>
      <c r="BJ1801" s="46"/>
    </row>
    <row r="1802" spans="37:62">
      <c r="AK1802" s="46"/>
      <c r="AL1802" s="46"/>
      <c r="AM1802" s="46"/>
      <c r="AN1802" s="46"/>
      <c r="AO1802" s="46"/>
      <c r="AP1802" s="46"/>
      <c r="AQ1802" s="46"/>
      <c r="AR1802" s="46"/>
      <c r="AS1802" s="46"/>
      <c r="AT1802" s="46"/>
      <c r="AU1802" s="46"/>
      <c r="AV1802" s="46"/>
      <c r="AW1802" s="46"/>
      <c r="AX1802" s="46"/>
      <c r="AY1802" s="46"/>
      <c r="AZ1802" s="46"/>
      <c r="BA1802" s="46"/>
      <c r="BB1802" s="46"/>
      <c r="BC1802" s="46"/>
      <c r="BD1802" s="46"/>
      <c r="BE1802" s="46"/>
      <c r="BF1802" s="46"/>
      <c r="BG1802" s="46"/>
      <c r="BH1802" s="46"/>
      <c r="BI1802" s="46"/>
      <c r="BJ1802" s="46"/>
    </row>
    <row r="1803" spans="37:62">
      <c r="AK1803" s="46"/>
      <c r="AL1803" s="46"/>
      <c r="AM1803" s="46"/>
      <c r="AN1803" s="46"/>
      <c r="AO1803" s="46"/>
      <c r="AP1803" s="46"/>
      <c r="AQ1803" s="46"/>
      <c r="AR1803" s="46"/>
      <c r="AS1803" s="46"/>
      <c r="AT1803" s="46"/>
      <c r="AU1803" s="46"/>
      <c r="AV1803" s="46"/>
      <c r="AW1803" s="46"/>
      <c r="AX1803" s="46"/>
      <c r="AY1803" s="46"/>
      <c r="AZ1803" s="46"/>
      <c r="BA1803" s="46"/>
      <c r="BB1803" s="46"/>
      <c r="BC1803" s="46"/>
      <c r="BD1803" s="46"/>
      <c r="BE1803" s="46"/>
      <c r="BF1803" s="46"/>
      <c r="BG1803" s="46"/>
      <c r="BH1803" s="46"/>
      <c r="BI1803" s="46"/>
      <c r="BJ1803" s="46"/>
    </row>
    <row r="1804" spans="37:62">
      <c r="AK1804" s="46"/>
      <c r="AL1804" s="46"/>
      <c r="AM1804" s="46"/>
      <c r="AN1804" s="46"/>
      <c r="AO1804" s="46"/>
      <c r="AP1804" s="46"/>
      <c r="AQ1804" s="46"/>
      <c r="AR1804" s="46"/>
      <c r="AS1804" s="46"/>
      <c r="AT1804" s="46"/>
      <c r="AU1804" s="46"/>
      <c r="AV1804" s="46"/>
      <c r="AW1804" s="46"/>
      <c r="AX1804" s="46"/>
      <c r="AY1804" s="46"/>
      <c r="AZ1804" s="46"/>
      <c r="BA1804" s="46"/>
      <c r="BB1804" s="46"/>
      <c r="BC1804" s="46"/>
      <c r="BD1804" s="46"/>
      <c r="BE1804" s="46"/>
      <c r="BF1804" s="46"/>
      <c r="BG1804" s="46"/>
      <c r="BH1804" s="46"/>
      <c r="BI1804" s="46"/>
      <c r="BJ1804" s="46"/>
    </row>
    <row r="1805" spans="37:62">
      <c r="AK1805" s="46"/>
      <c r="AL1805" s="46"/>
      <c r="AM1805" s="46"/>
      <c r="AN1805" s="46"/>
      <c r="AO1805" s="46"/>
      <c r="AP1805" s="46"/>
      <c r="AQ1805" s="46"/>
      <c r="AR1805" s="46"/>
      <c r="AS1805" s="46"/>
      <c r="AT1805" s="46"/>
      <c r="AU1805" s="46"/>
      <c r="AV1805" s="46"/>
      <c r="AW1805" s="46"/>
      <c r="AX1805" s="46"/>
      <c r="AY1805" s="46"/>
      <c r="AZ1805" s="46"/>
      <c r="BA1805" s="46"/>
      <c r="BB1805" s="46"/>
      <c r="BC1805" s="46"/>
      <c r="BD1805" s="46"/>
      <c r="BE1805" s="46"/>
      <c r="BF1805" s="46"/>
      <c r="BG1805" s="46"/>
      <c r="BH1805" s="46"/>
      <c r="BI1805" s="46"/>
      <c r="BJ1805" s="46"/>
    </row>
    <row r="1806" spans="37:62">
      <c r="AK1806" s="46"/>
      <c r="AL1806" s="46"/>
      <c r="AM1806" s="46"/>
      <c r="AN1806" s="46"/>
      <c r="AO1806" s="46"/>
      <c r="AP1806" s="46"/>
      <c r="AQ1806" s="46"/>
      <c r="AR1806" s="46"/>
      <c r="AS1806" s="46"/>
      <c r="AT1806" s="46"/>
      <c r="AU1806" s="46"/>
      <c r="AV1806" s="46"/>
      <c r="AW1806" s="46"/>
      <c r="AX1806" s="46"/>
      <c r="AY1806" s="46"/>
      <c r="AZ1806" s="46"/>
      <c r="BA1806" s="46"/>
      <c r="BB1806" s="46"/>
      <c r="BC1806" s="46"/>
      <c r="BD1806" s="46"/>
      <c r="BE1806" s="46"/>
      <c r="BF1806" s="46"/>
      <c r="BG1806" s="46"/>
      <c r="BH1806" s="46"/>
      <c r="BI1806" s="46"/>
      <c r="BJ1806" s="46"/>
    </row>
    <row r="1807" spans="37:62">
      <c r="AK1807" s="46"/>
      <c r="AL1807" s="46"/>
      <c r="AM1807" s="46"/>
      <c r="AN1807" s="46"/>
      <c r="AO1807" s="46"/>
      <c r="AP1807" s="46"/>
      <c r="AQ1807" s="46"/>
      <c r="AR1807" s="46"/>
      <c r="AS1807" s="46"/>
      <c r="AT1807" s="46"/>
      <c r="AU1807" s="46"/>
      <c r="AV1807" s="46"/>
      <c r="AW1807" s="46"/>
      <c r="AX1807" s="46"/>
      <c r="AY1807" s="46"/>
      <c r="AZ1807" s="46"/>
      <c r="BA1807" s="46"/>
      <c r="BB1807" s="46"/>
      <c r="BC1807" s="46"/>
      <c r="BD1807" s="46"/>
      <c r="BE1807" s="46"/>
      <c r="BF1807" s="46"/>
      <c r="BG1807" s="46"/>
      <c r="BH1807" s="46"/>
      <c r="BI1807" s="46"/>
      <c r="BJ1807" s="46"/>
    </row>
    <row r="1808" spans="37:62">
      <c r="AK1808" s="46"/>
      <c r="AL1808" s="46"/>
      <c r="AM1808" s="46"/>
      <c r="AN1808" s="46"/>
      <c r="AO1808" s="46"/>
      <c r="AP1808" s="46"/>
      <c r="AQ1808" s="46"/>
      <c r="AR1808" s="46"/>
      <c r="AS1808" s="46"/>
      <c r="AT1808" s="46"/>
      <c r="AU1808" s="46"/>
      <c r="AV1808" s="46"/>
      <c r="AW1808" s="46"/>
      <c r="AX1808" s="46"/>
      <c r="AY1808" s="46"/>
      <c r="AZ1808" s="46"/>
      <c r="BA1808" s="46"/>
      <c r="BB1808" s="46"/>
      <c r="BC1808" s="46"/>
      <c r="BD1808" s="46"/>
      <c r="BE1808" s="46"/>
      <c r="BF1808" s="46"/>
      <c r="BG1808" s="46"/>
      <c r="BH1808" s="46"/>
      <c r="BI1808" s="46"/>
      <c r="BJ1808" s="46"/>
    </row>
    <row r="1809" spans="37:62">
      <c r="AK1809" s="46"/>
      <c r="AL1809" s="46"/>
      <c r="AM1809" s="46"/>
      <c r="AN1809" s="46"/>
      <c r="AO1809" s="46"/>
      <c r="AP1809" s="46"/>
      <c r="AQ1809" s="46"/>
      <c r="AR1809" s="46"/>
      <c r="AS1809" s="46"/>
      <c r="AT1809" s="46"/>
      <c r="AU1809" s="46"/>
      <c r="AV1809" s="46"/>
      <c r="AW1809" s="46"/>
      <c r="AX1809" s="46"/>
      <c r="AY1809" s="46"/>
      <c r="AZ1809" s="46"/>
      <c r="BA1809" s="46"/>
      <c r="BB1809" s="46"/>
      <c r="BC1809" s="46"/>
      <c r="BD1809" s="46"/>
      <c r="BE1809" s="46"/>
      <c r="BF1809" s="46"/>
      <c r="BG1809" s="46"/>
      <c r="BH1809" s="46"/>
      <c r="BI1809" s="46"/>
      <c r="BJ1809" s="46"/>
    </row>
    <row r="1810" spans="37:62">
      <c r="AK1810" s="46"/>
      <c r="AL1810" s="46"/>
      <c r="AM1810" s="46"/>
      <c r="AN1810" s="46"/>
      <c r="AO1810" s="46"/>
      <c r="AP1810" s="46"/>
      <c r="AQ1810" s="46"/>
      <c r="AR1810" s="46"/>
      <c r="AS1810" s="46"/>
      <c r="AT1810" s="46"/>
      <c r="AU1810" s="46"/>
      <c r="AV1810" s="46"/>
      <c r="AW1810" s="46"/>
      <c r="AX1810" s="46"/>
      <c r="AY1810" s="46"/>
      <c r="AZ1810" s="46"/>
      <c r="BA1810" s="46"/>
      <c r="BB1810" s="46"/>
      <c r="BC1810" s="46"/>
      <c r="BD1810" s="46"/>
      <c r="BE1810" s="46"/>
      <c r="BF1810" s="46"/>
      <c r="BG1810" s="46"/>
      <c r="BH1810" s="46"/>
      <c r="BI1810" s="46"/>
      <c r="BJ1810" s="46"/>
    </row>
    <row r="1811" spans="37:62">
      <c r="AK1811" s="46"/>
      <c r="AL1811" s="46"/>
      <c r="AM1811" s="46"/>
      <c r="AN1811" s="46"/>
      <c r="AO1811" s="46"/>
      <c r="AP1811" s="46"/>
      <c r="AQ1811" s="46"/>
      <c r="AR1811" s="46"/>
      <c r="AS1811" s="46"/>
      <c r="AT1811" s="46"/>
      <c r="AU1811" s="46"/>
      <c r="AV1811" s="46"/>
      <c r="AW1811" s="46"/>
      <c r="AX1811" s="46"/>
      <c r="AY1811" s="46"/>
      <c r="AZ1811" s="46"/>
      <c r="BA1811" s="46"/>
      <c r="BB1811" s="46"/>
      <c r="BC1811" s="46"/>
      <c r="BD1811" s="46"/>
      <c r="BE1811" s="46"/>
      <c r="BF1811" s="46"/>
      <c r="BG1811" s="46"/>
      <c r="BH1811" s="46"/>
      <c r="BI1811" s="46"/>
      <c r="BJ1811" s="46"/>
    </row>
    <row r="1812" spans="37:62">
      <c r="AK1812" s="46"/>
      <c r="AL1812" s="46"/>
      <c r="AM1812" s="46"/>
      <c r="AN1812" s="46"/>
      <c r="AO1812" s="46"/>
      <c r="AP1812" s="46"/>
      <c r="AQ1812" s="46"/>
      <c r="AR1812" s="46"/>
      <c r="AS1812" s="46"/>
      <c r="AT1812" s="46"/>
      <c r="AU1812" s="46"/>
      <c r="AV1812" s="46"/>
      <c r="AW1812" s="46"/>
      <c r="AX1812" s="46"/>
      <c r="AY1812" s="46"/>
      <c r="AZ1812" s="46"/>
      <c r="BA1812" s="46"/>
      <c r="BB1812" s="46"/>
      <c r="BC1812" s="46"/>
      <c r="BD1812" s="46"/>
      <c r="BE1812" s="46"/>
      <c r="BF1812" s="46"/>
      <c r="BG1812" s="46"/>
      <c r="BH1812" s="46"/>
      <c r="BI1812" s="46"/>
      <c r="BJ1812" s="46"/>
    </row>
    <row r="1813" spans="37:62">
      <c r="AK1813" s="46"/>
      <c r="AL1813" s="46"/>
      <c r="AM1813" s="46"/>
      <c r="AN1813" s="46"/>
      <c r="AO1813" s="46"/>
      <c r="AP1813" s="46"/>
      <c r="AQ1813" s="46"/>
      <c r="AR1813" s="46"/>
      <c r="AS1813" s="46"/>
      <c r="AT1813" s="46"/>
      <c r="AU1813" s="46"/>
      <c r="AV1813" s="46"/>
      <c r="AW1813" s="46"/>
      <c r="AX1813" s="46"/>
      <c r="AY1813" s="46"/>
      <c r="AZ1813" s="46"/>
      <c r="BA1813" s="46"/>
      <c r="BB1813" s="46"/>
      <c r="BC1813" s="46"/>
      <c r="BD1813" s="46"/>
      <c r="BE1813" s="46"/>
      <c r="BF1813" s="46"/>
      <c r="BG1813" s="46"/>
      <c r="BH1813" s="46"/>
      <c r="BI1813" s="46"/>
      <c r="BJ1813" s="46"/>
    </row>
    <row r="1814" spans="37:62">
      <c r="AK1814" s="46"/>
      <c r="AL1814" s="46"/>
      <c r="AM1814" s="46"/>
      <c r="AN1814" s="46"/>
      <c r="AO1814" s="46"/>
      <c r="AP1814" s="46"/>
      <c r="AQ1814" s="46"/>
      <c r="AR1814" s="46"/>
      <c r="AS1814" s="46"/>
      <c r="AT1814" s="46"/>
      <c r="AU1814" s="46"/>
      <c r="AV1814" s="46"/>
      <c r="AW1814" s="46"/>
      <c r="AX1814" s="46"/>
      <c r="AY1814" s="46"/>
      <c r="AZ1814" s="46"/>
      <c r="BA1814" s="46"/>
      <c r="BB1814" s="46"/>
      <c r="BC1814" s="46"/>
      <c r="BD1814" s="46"/>
      <c r="BE1814" s="46"/>
      <c r="BF1814" s="46"/>
      <c r="BG1814" s="46"/>
      <c r="BH1814" s="46"/>
      <c r="BI1814" s="46"/>
      <c r="BJ1814" s="46"/>
    </row>
    <row r="1815" spans="37:62">
      <c r="AK1815" s="46"/>
      <c r="AL1815" s="46"/>
      <c r="AM1815" s="46"/>
      <c r="AN1815" s="46"/>
      <c r="AO1815" s="46"/>
      <c r="AP1815" s="46"/>
      <c r="AQ1815" s="46"/>
      <c r="AR1815" s="46"/>
      <c r="AS1815" s="46"/>
      <c r="AT1815" s="46"/>
      <c r="AU1815" s="46"/>
      <c r="AV1815" s="46"/>
      <c r="AW1815" s="46"/>
      <c r="AX1815" s="46"/>
      <c r="AY1815" s="46"/>
      <c r="AZ1815" s="46"/>
      <c r="BA1815" s="46"/>
      <c r="BB1815" s="46"/>
      <c r="BC1815" s="46"/>
      <c r="BD1815" s="46"/>
      <c r="BE1815" s="46"/>
      <c r="BF1815" s="46"/>
      <c r="BG1815" s="46"/>
      <c r="BH1815" s="46"/>
      <c r="BI1815" s="46"/>
      <c r="BJ1815" s="46"/>
    </row>
    <row r="1816" spans="37:62">
      <c r="AK1816" s="46"/>
      <c r="AL1816" s="46"/>
      <c r="AM1816" s="46"/>
      <c r="AN1816" s="46"/>
      <c r="AO1816" s="46"/>
      <c r="AP1816" s="46"/>
      <c r="AQ1816" s="46"/>
      <c r="AR1816" s="46"/>
      <c r="AS1816" s="46"/>
      <c r="AT1816" s="46"/>
      <c r="AU1816" s="46"/>
      <c r="AV1816" s="46"/>
      <c r="AW1816" s="46"/>
      <c r="AX1816" s="46"/>
      <c r="AY1816" s="46"/>
      <c r="AZ1816" s="46"/>
      <c r="BA1816" s="46"/>
      <c r="BB1816" s="46"/>
      <c r="BC1816" s="46"/>
      <c r="BD1816" s="46"/>
      <c r="BE1816" s="46"/>
      <c r="BF1816" s="46"/>
      <c r="BG1816" s="46"/>
      <c r="BH1816" s="46"/>
      <c r="BI1816" s="46"/>
      <c r="BJ1816" s="46"/>
    </row>
    <row r="1817" spans="37:62">
      <c r="AK1817" s="46"/>
      <c r="AL1817" s="46"/>
      <c r="AM1817" s="46"/>
      <c r="AN1817" s="46"/>
      <c r="AO1817" s="46"/>
      <c r="AP1817" s="46"/>
      <c r="AQ1817" s="46"/>
      <c r="AR1817" s="46"/>
      <c r="AS1817" s="46"/>
      <c r="AT1817" s="46"/>
      <c r="AU1817" s="46"/>
      <c r="AV1817" s="46"/>
      <c r="AW1817" s="46"/>
      <c r="AX1817" s="46"/>
      <c r="AY1817" s="46"/>
      <c r="AZ1817" s="46"/>
      <c r="BA1817" s="46"/>
      <c r="BB1817" s="46"/>
      <c r="BC1817" s="46"/>
      <c r="BD1817" s="46"/>
      <c r="BE1817" s="46"/>
      <c r="BF1817" s="46"/>
      <c r="BG1817" s="46"/>
      <c r="BH1817" s="46"/>
      <c r="BI1817" s="46"/>
      <c r="BJ1817" s="46"/>
    </row>
    <row r="1818" spans="37:62">
      <c r="AK1818" s="46"/>
      <c r="AL1818" s="46"/>
      <c r="AM1818" s="46"/>
      <c r="AN1818" s="46"/>
      <c r="AO1818" s="46"/>
      <c r="AP1818" s="46"/>
      <c r="AQ1818" s="46"/>
      <c r="AR1818" s="46"/>
      <c r="AS1818" s="46"/>
      <c r="AT1818" s="46"/>
      <c r="AU1818" s="46"/>
      <c r="AV1818" s="46"/>
      <c r="AW1818" s="46"/>
      <c r="AX1818" s="46"/>
      <c r="AY1818" s="46"/>
      <c r="AZ1818" s="46"/>
      <c r="BA1818" s="46"/>
      <c r="BB1818" s="46"/>
      <c r="BC1818" s="46"/>
      <c r="BD1818" s="46"/>
      <c r="BE1818" s="46"/>
      <c r="BF1818" s="46"/>
      <c r="BG1818" s="46"/>
      <c r="BH1818" s="46"/>
      <c r="BI1818" s="46"/>
      <c r="BJ1818" s="46"/>
    </row>
    <row r="1819" spans="37:62">
      <c r="AK1819" s="46"/>
      <c r="AL1819" s="46"/>
      <c r="AM1819" s="46"/>
      <c r="AN1819" s="46"/>
      <c r="AO1819" s="46"/>
      <c r="AP1819" s="46"/>
      <c r="AQ1819" s="46"/>
      <c r="AR1819" s="46"/>
      <c r="AS1819" s="46"/>
      <c r="AT1819" s="46"/>
      <c r="AU1819" s="46"/>
      <c r="AV1819" s="46"/>
      <c r="AW1819" s="46"/>
      <c r="AX1819" s="46"/>
      <c r="AY1819" s="46"/>
      <c r="AZ1819" s="46"/>
      <c r="BA1819" s="46"/>
      <c r="BB1819" s="46"/>
      <c r="BC1819" s="46"/>
      <c r="BD1819" s="46"/>
      <c r="BE1819" s="46"/>
      <c r="BF1819" s="46"/>
      <c r="BG1819" s="46"/>
      <c r="BH1819" s="46"/>
      <c r="BI1819" s="46"/>
      <c r="BJ1819" s="46"/>
    </row>
    <row r="1820" spans="37:62">
      <c r="AK1820" s="46"/>
      <c r="AL1820" s="46"/>
      <c r="AM1820" s="46"/>
      <c r="AN1820" s="46"/>
      <c r="AO1820" s="46"/>
      <c r="AP1820" s="46"/>
      <c r="AQ1820" s="46"/>
      <c r="AR1820" s="46"/>
      <c r="AS1820" s="46"/>
      <c r="AT1820" s="46"/>
      <c r="AU1820" s="46"/>
      <c r="AV1820" s="46"/>
      <c r="AW1820" s="46"/>
      <c r="AX1820" s="46"/>
      <c r="AY1820" s="46"/>
      <c r="AZ1820" s="46"/>
      <c r="BA1820" s="46"/>
      <c r="BB1820" s="46"/>
      <c r="BC1820" s="46"/>
      <c r="BD1820" s="46"/>
      <c r="BE1820" s="46"/>
      <c r="BF1820" s="46"/>
      <c r="BG1820" s="46"/>
      <c r="BH1820" s="46"/>
      <c r="BI1820" s="46"/>
      <c r="BJ1820" s="46"/>
    </row>
    <row r="1821" spans="37:62">
      <c r="AK1821" s="46"/>
      <c r="AL1821" s="46"/>
      <c r="AM1821" s="46"/>
      <c r="AN1821" s="46"/>
      <c r="AO1821" s="46"/>
      <c r="AP1821" s="46"/>
      <c r="AQ1821" s="46"/>
      <c r="AR1821" s="46"/>
      <c r="AS1821" s="46"/>
      <c r="AT1821" s="46"/>
      <c r="AU1821" s="46"/>
      <c r="AV1821" s="46"/>
      <c r="AW1821" s="46"/>
      <c r="AX1821" s="46"/>
      <c r="AY1821" s="46"/>
      <c r="AZ1821" s="46"/>
      <c r="BA1821" s="46"/>
      <c r="BB1821" s="46"/>
      <c r="BC1821" s="46"/>
      <c r="BD1821" s="46"/>
      <c r="BE1821" s="46"/>
      <c r="BF1821" s="46"/>
      <c r="BG1821" s="46"/>
      <c r="BH1821" s="46"/>
      <c r="BI1821" s="46"/>
      <c r="BJ1821" s="46"/>
    </row>
    <row r="1822" spans="37:62">
      <c r="AK1822" s="46"/>
      <c r="AL1822" s="46"/>
      <c r="AM1822" s="46"/>
      <c r="AN1822" s="46"/>
      <c r="AO1822" s="46"/>
      <c r="AP1822" s="46"/>
      <c r="AQ1822" s="46"/>
      <c r="AR1822" s="46"/>
      <c r="AS1822" s="46"/>
      <c r="AT1822" s="46"/>
      <c r="AU1822" s="46"/>
      <c r="AV1822" s="46"/>
      <c r="AW1822" s="46"/>
      <c r="AX1822" s="46"/>
      <c r="AY1822" s="46"/>
      <c r="AZ1822" s="46"/>
      <c r="BA1822" s="46"/>
      <c r="BB1822" s="46"/>
      <c r="BC1822" s="46"/>
      <c r="BD1822" s="46"/>
      <c r="BE1822" s="46"/>
      <c r="BF1822" s="46"/>
      <c r="BG1822" s="46"/>
      <c r="BH1822" s="46"/>
      <c r="BI1822" s="46"/>
      <c r="BJ1822" s="46"/>
    </row>
    <row r="1823" spans="37:62">
      <c r="AK1823" s="46"/>
      <c r="AL1823" s="46"/>
      <c r="AM1823" s="46"/>
      <c r="AN1823" s="46"/>
      <c r="AO1823" s="46"/>
      <c r="AP1823" s="46"/>
      <c r="AQ1823" s="46"/>
      <c r="AR1823" s="46"/>
      <c r="AS1823" s="46"/>
      <c r="AT1823" s="46"/>
      <c r="AU1823" s="46"/>
      <c r="AV1823" s="46"/>
      <c r="AW1823" s="46"/>
      <c r="AX1823" s="46"/>
      <c r="AY1823" s="46"/>
      <c r="AZ1823" s="46"/>
      <c r="BA1823" s="46"/>
      <c r="BB1823" s="46"/>
      <c r="BC1823" s="46"/>
      <c r="BD1823" s="46"/>
      <c r="BE1823" s="46"/>
      <c r="BF1823" s="46"/>
      <c r="BG1823" s="46"/>
      <c r="BH1823" s="46"/>
      <c r="BI1823" s="46"/>
      <c r="BJ1823" s="46"/>
    </row>
    <row r="1824" spans="37:62">
      <c r="AK1824" s="46"/>
      <c r="AL1824" s="46"/>
      <c r="AM1824" s="46"/>
      <c r="AN1824" s="46"/>
      <c r="AO1824" s="46"/>
      <c r="AP1824" s="46"/>
      <c r="AQ1824" s="46"/>
      <c r="AR1824" s="46"/>
      <c r="AS1824" s="46"/>
      <c r="AT1824" s="46"/>
      <c r="AU1824" s="46"/>
      <c r="AV1824" s="46"/>
      <c r="AW1824" s="46"/>
      <c r="AX1824" s="46"/>
      <c r="AY1824" s="46"/>
      <c r="AZ1824" s="46"/>
      <c r="BA1824" s="46"/>
      <c r="BB1824" s="46"/>
      <c r="BC1824" s="46"/>
      <c r="BD1824" s="46"/>
      <c r="BE1824" s="46"/>
      <c r="BF1824" s="46"/>
      <c r="BG1824" s="46"/>
      <c r="BH1824" s="46"/>
      <c r="BI1824" s="46"/>
      <c r="BJ1824" s="46"/>
    </row>
    <row r="1825" spans="37:62">
      <c r="AK1825" s="46"/>
      <c r="AL1825" s="46"/>
      <c r="AM1825" s="46"/>
      <c r="AN1825" s="46"/>
      <c r="AO1825" s="46"/>
      <c r="AP1825" s="46"/>
      <c r="AQ1825" s="46"/>
      <c r="AR1825" s="46"/>
      <c r="AS1825" s="46"/>
      <c r="AT1825" s="46"/>
      <c r="AU1825" s="46"/>
      <c r="AV1825" s="46"/>
      <c r="AW1825" s="46"/>
      <c r="AX1825" s="46"/>
      <c r="AY1825" s="46"/>
      <c r="AZ1825" s="46"/>
      <c r="BA1825" s="46"/>
      <c r="BB1825" s="46"/>
      <c r="BC1825" s="46"/>
      <c r="BD1825" s="46"/>
      <c r="BE1825" s="46"/>
      <c r="BF1825" s="46"/>
      <c r="BG1825" s="46"/>
      <c r="BH1825" s="46"/>
      <c r="BI1825" s="46"/>
      <c r="BJ1825" s="46"/>
    </row>
    <row r="1826" spans="37:62">
      <c r="AK1826" s="46"/>
      <c r="AL1826" s="46"/>
      <c r="AM1826" s="46"/>
      <c r="AN1826" s="46"/>
      <c r="AO1826" s="46"/>
      <c r="AP1826" s="46"/>
      <c r="AQ1826" s="46"/>
      <c r="AR1826" s="46"/>
      <c r="AS1826" s="46"/>
      <c r="AT1826" s="46"/>
      <c r="AU1826" s="46"/>
      <c r="AV1826" s="46"/>
      <c r="AW1826" s="46"/>
      <c r="AX1826" s="46"/>
      <c r="AY1826" s="46"/>
      <c r="AZ1826" s="46"/>
      <c r="BA1826" s="46"/>
      <c r="BB1826" s="46"/>
      <c r="BC1826" s="46"/>
      <c r="BD1826" s="46"/>
      <c r="BE1826" s="46"/>
      <c r="BF1826" s="46"/>
      <c r="BG1826" s="46"/>
      <c r="BH1826" s="46"/>
      <c r="BI1826" s="46"/>
      <c r="BJ1826" s="46"/>
    </row>
    <row r="1827" spans="37:62">
      <c r="AK1827" s="46"/>
      <c r="AL1827" s="46"/>
      <c r="AM1827" s="46"/>
      <c r="AN1827" s="46"/>
      <c r="AO1827" s="46"/>
      <c r="AP1827" s="46"/>
      <c r="AQ1827" s="46"/>
      <c r="AR1827" s="46"/>
      <c r="AS1827" s="46"/>
      <c r="AT1827" s="46"/>
      <c r="AU1827" s="46"/>
      <c r="AV1827" s="46"/>
      <c r="AW1827" s="46"/>
      <c r="AX1827" s="46"/>
      <c r="AY1827" s="46"/>
      <c r="AZ1827" s="46"/>
      <c r="BA1827" s="46"/>
      <c r="BB1827" s="46"/>
      <c r="BC1827" s="46"/>
      <c r="BD1827" s="46"/>
      <c r="BE1827" s="46"/>
      <c r="BF1827" s="46"/>
      <c r="BG1827" s="46"/>
      <c r="BH1827" s="46"/>
      <c r="BI1827" s="46"/>
      <c r="BJ1827" s="46"/>
    </row>
    <row r="1828" spans="37:62">
      <c r="AK1828" s="46"/>
      <c r="AL1828" s="46"/>
      <c r="AM1828" s="46"/>
      <c r="AN1828" s="46"/>
      <c r="AO1828" s="46"/>
      <c r="AP1828" s="46"/>
      <c r="AQ1828" s="46"/>
      <c r="AR1828" s="46"/>
      <c r="AS1828" s="46"/>
      <c r="AT1828" s="46"/>
      <c r="AU1828" s="46"/>
      <c r="AV1828" s="46"/>
      <c r="AW1828" s="46"/>
      <c r="AX1828" s="46"/>
      <c r="AY1828" s="46"/>
      <c r="AZ1828" s="46"/>
      <c r="BA1828" s="46"/>
      <c r="BB1828" s="46"/>
      <c r="BC1828" s="46"/>
      <c r="BD1828" s="46"/>
      <c r="BE1828" s="46"/>
      <c r="BF1828" s="46"/>
      <c r="BG1828" s="46"/>
      <c r="BH1828" s="46"/>
      <c r="BI1828" s="46"/>
      <c r="BJ1828" s="46"/>
    </row>
    <row r="1829" spans="37:62">
      <c r="AK1829" s="46"/>
      <c r="AL1829" s="46"/>
      <c r="AM1829" s="46"/>
      <c r="AN1829" s="46"/>
      <c r="AO1829" s="46"/>
      <c r="AP1829" s="46"/>
      <c r="AQ1829" s="46"/>
      <c r="AR1829" s="46"/>
      <c r="AS1829" s="46"/>
      <c r="AT1829" s="46"/>
      <c r="AU1829" s="46"/>
      <c r="AV1829" s="46"/>
      <c r="AW1829" s="46"/>
      <c r="AX1829" s="46"/>
      <c r="AY1829" s="46"/>
      <c r="AZ1829" s="46"/>
      <c r="BA1829" s="46"/>
      <c r="BB1829" s="46"/>
      <c r="BC1829" s="46"/>
      <c r="BD1829" s="46"/>
      <c r="BE1829" s="46"/>
      <c r="BF1829" s="46"/>
      <c r="BG1829" s="46"/>
      <c r="BH1829" s="46"/>
      <c r="BI1829" s="46"/>
      <c r="BJ1829" s="46"/>
    </row>
    <row r="1830" spans="37:62">
      <c r="AK1830" s="46"/>
      <c r="AL1830" s="46"/>
      <c r="AM1830" s="46"/>
      <c r="AN1830" s="46"/>
      <c r="AO1830" s="46"/>
      <c r="AP1830" s="46"/>
      <c r="AQ1830" s="46"/>
      <c r="AR1830" s="46"/>
      <c r="AS1830" s="46"/>
      <c r="AT1830" s="46"/>
      <c r="AU1830" s="46"/>
      <c r="AV1830" s="46"/>
      <c r="AW1830" s="46"/>
      <c r="AX1830" s="46"/>
      <c r="AY1830" s="46"/>
      <c r="AZ1830" s="46"/>
      <c r="BA1830" s="46"/>
      <c r="BB1830" s="46"/>
      <c r="BC1830" s="46"/>
      <c r="BD1830" s="46"/>
      <c r="BE1830" s="46"/>
      <c r="BF1830" s="46"/>
      <c r="BG1830" s="46"/>
      <c r="BH1830" s="46"/>
      <c r="BI1830" s="46"/>
      <c r="BJ1830" s="46"/>
    </row>
    <row r="1831" spans="37:62">
      <c r="AK1831" s="46"/>
      <c r="AL1831" s="46"/>
      <c r="AM1831" s="46"/>
      <c r="AN1831" s="46"/>
      <c r="AO1831" s="46"/>
      <c r="AP1831" s="46"/>
      <c r="AQ1831" s="46"/>
      <c r="AR1831" s="46"/>
      <c r="AS1831" s="46"/>
      <c r="AT1831" s="46"/>
      <c r="AU1831" s="46"/>
      <c r="AV1831" s="46"/>
      <c r="AW1831" s="46"/>
      <c r="AX1831" s="46"/>
      <c r="AY1831" s="46"/>
      <c r="AZ1831" s="46"/>
      <c r="BA1831" s="46"/>
      <c r="BB1831" s="46"/>
      <c r="BC1831" s="46"/>
      <c r="BD1831" s="46"/>
      <c r="BE1831" s="46"/>
      <c r="BF1831" s="46"/>
      <c r="BG1831" s="46"/>
      <c r="BH1831" s="46"/>
      <c r="BI1831" s="46"/>
      <c r="BJ1831" s="46"/>
    </row>
    <row r="1832" spans="37:62">
      <c r="AK1832" s="46"/>
      <c r="AL1832" s="46"/>
      <c r="AM1832" s="46"/>
      <c r="AN1832" s="46"/>
      <c r="AO1832" s="46"/>
      <c r="AP1832" s="46"/>
      <c r="AQ1832" s="46"/>
      <c r="AR1832" s="46"/>
      <c r="AS1832" s="46"/>
      <c r="AT1832" s="46"/>
      <c r="AU1832" s="46"/>
      <c r="AV1832" s="46"/>
      <c r="AW1832" s="46"/>
      <c r="AX1832" s="46"/>
      <c r="AY1832" s="46"/>
      <c r="AZ1832" s="46"/>
      <c r="BA1832" s="46"/>
      <c r="BB1832" s="46"/>
      <c r="BC1832" s="46"/>
      <c r="BD1832" s="46"/>
      <c r="BE1832" s="46"/>
      <c r="BF1832" s="46"/>
      <c r="BG1832" s="46"/>
      <c r="BH1832" s="46"/>
      <c r="BI1832" s="46"/>
      <c r="BJ1832" s="46"/>
    </row>
    <row r="1833" spans="37:62">
      <c r="AK1833" s="46"/>
      <c r="AL1833" s="46"/>
      <c r="AM1833" s="46"/>
      <c r="AN1833" s="46"/>
      <c r="AO1833" s="46"/>
      <c r="AP1833" s="46"/>
      <c r="AQ1833" s="46"/>
      <c r="AR1833" s="46"/>
      <c r="AS1833" s="46"/>
      <c r="AT1833" s="46"/>
      <c r="AU1833" s="46"/>
      <c r="AV1833" s="46"/>
      <c r="AW1833" s="46"/>
      <c r="AX1833" s="46"/>
      <c r="AY1833" s="46"/>
      <c r="AZ1833" s="46"/>
      <c r="BA1833" s="46"/>
      <c r="BB1833" s="46"/>
      <c r="BC1833" s="46"/>
      <c r="BD1833" s="46"/>
      <c r="BE1833" s="46"/>
      <c r="BF1833" s="46"/>
      <c r="BG1833" s="46"/>
      <c r="BH1833" s="46"/>
      <c r="BI1833" s="46"/>
      <c r="BJ1833" s="46"/>
    </row>
    <row r="1834" spans="37:62">
      <c r="AK1834" s="46"/>
      <c r="AL1834" s="46"/>
      <c r="AM1834" s="46"/>
      <c r="AN1834" s="46"/>
      <c r="AO1834" s="46"/>
      <c r="AP1834" s="46"/>
      <c r="AQ1834" s="46"/>
      <c r="AR1834" s="46"/>
      <c r="AS1834" s="46"/>
      <c r="AT1834" s="46"/>
      <c r="AU1834" s="46"/>
      <c r="AV1834" s="46"/>
      <c r="AW1834" s="46"/>
      <c r="AX1834" s="46"/>
      <c r="AY1834" s="46"/>
      <c r="AZ1834" s="46"/>
      <c r="BA1834" s="46"/>
      <c r="BB1834" s="46"/>
      <c r="BC1834" s="46"/>
      <c r="BD1834" s="46"/>
      <c r="BE1834" s="46"/>
      <c r="BF1834" s="46"/>
      <c r="BG1834" s="46"/>
      <c r="BH1834" s="46"/>
      <c r="BI1834" s="46"/>
      <c r="BJ1834" s="46"/>
    </row>
    <row r="1835" spans="37:62">
      <c r="AK1835" s="46"/>
      <c r="AL1835" s="46"/>
      <c r="AM1835" s="46"/>
      <c r="AN1835" s="46"/>
      <c r="AO1835" s="46"/>
      <c r="AP1835" s="46"/>
      <c r="AQ1835" s="46"/>
      <c r="AR1835" s="46"/>
      <c r="AS1835" s="46"/>
      <c r="AT1835" s="46"/>
      <c r="AU1835" s="46"/>
      <c r="AV1835" s="46"/>
      <c r="AW1835" s="46"/>
      <c r="AX1835" s="46"/>
      <c r="AY1835" s="46"/>
      <c r="AZ1835" s="46"/>
      <c r="BA1835" s="46"/>
      <c r="BB1835" s="46"/>
      <c r="BC1835" s="46"/>
      <c r="BD1835" s="46"/>
      <c r="BE1835" s="46"/>
      <c r="BF1835" s="46"/>
      <c r="BG1835" s="46"/>
      <c r="BH1835" s="46"/>
      <c r="BI1835" s="46"/>
      <c r="BJ1835" s="46"/>
    </row>
    <row r="1836" spans="37:62">
      <c r="AK1836" s="46"/>
      <c r="AL1836" s="46"/>
      <c r="AM1836" s="46"/>
      <c r="AN1836" s="46"/>
      <c r="AO1836" s="46"/>
      <c r="AP1836" s="46"/>
      <c r="AQ1836" s="46"/>
      <c r="AR1836" s="46"/>
      <c r="AS1836" s="46"/>
      <c r="AT1836" s="46"/>
      <c r="AU1836" s="46"/>
      <c r="AV1836" s="46"/>
      <c r="AW1836" s="46"/>
      <c r="AX1836" s="46"/>
      <c r="AY1836" s="46"/>
      <c r="AZ1836" s="46"/>
      <c r="BA1836" s="46"/>
      <c r="BB1836" s="46"/>
      <c r="BC1836" s="46"/>
      <c r="BD1836" s="46"/>
      <c r="BE1836" s="46"/>
      <c r="BF1836" s="46"/>
      <c r="BG1836" s="46"/>
      <c r="BH1836" s="46"/>
      <c r="BI1836" s="46"/>
      <c r="BJ1836" s="46"/>
    </row>
    <row r="1837" spans="37:62">
      <c r="AK1837" s="46"/>
      <c r="AL1837" s="46"/>
      <c r="AM1837" s="46"/>
      <c r="AN1837" s="46"/>
      <c r="AO1837" s="46"/>
      <c r="AP1837" s="46"/>
      <c r="AQ1837" s="46"/>
      <c r="AR1837" s="46"/>
      <c r="AS1837" s="46"/>
      <c r="AT1837" s="46"/>
      <c r="AU1837" s="46"/>
      <c r="AV1837" s="46"/>
      <c r="AW1837" s="46"/>
      <c r="AX1837" s="46"/>
      <c r="AY1837" s="46"/>
      <c r="AZ1837" s="46"/>
      <c r="BA1837" s="46"/>
      <c r="BB1837" s="46"/>
      <c r="BC1837" s="46"/>
      <c r="BD1837" s="46"/>
      <c r="BE1837" s="46"/>
      <c r="BF1837" s="46"/>
      <c r="BG1837" s="46"/>
      <c r="BH1837" s="46"/>
      <c r="BI1837" s="46"/>
      <c r="BJ1837" s="46"/>
    </row>
    <row r="1838" spans="37:62">
      <c r="AK1838" s="46"/>
      <c r="AL1838" s="46"/>
      <c r="AM1838" s="46"/>
      <c r="AN1838" s="46"/>
      <c r="AO1838" s="46"/>
      <c r="AP1838" s="46"/>
      <c r="AQ1838" s="46"/>
      <c r="AR1838" s="46"/>
      <c r="AS1838" s="46"/>
      <c r="AT1838" s="46"/>
      <c r="AU1838" s="46"/>
      <c r="AV1838" s="46"/>
      <c r="AW1838" s="46"/>
      <c r="AX1838" s="46"/>
      <c r="AY1838" s="46"/>
      <c r="AZ1838" s="46"/>
      <c r="BA1838" s="46"/>
      <c r="BB1838" s="46"/>
      <c r="BC1838" s="46"/>
      <c r="BD1838" s="46"/>
      <c r="BE1838" s="46"/>
      <c r="BF1838" s="46"/>
      <c r="BG1838" s="46"/>
      <c r="BH1838" s="46"/>
      <c r="BI1838" s="46"/>
      <c r="BJ1838" s="46"/>
    </row>
    <row r="1839" spans="37:62">
      <c r="AK1839" s="46"/>
      <c r="AL1839" s="46"/>
      <c r="AM1839" s="46"/>
      <c r="AN1839" s="46"/>
      <c r="AO1839" s="46"/>
      <c r="AP1839" s="46"/>
      <c r="AQ1839" s="46"/>
      <c r="AR1839" s="46"/>
      <c r="AS1839" s="46"/>
      <c r="AT1839" s="46"/>
      <c r="AU1839" s="46"/>
      <c r="AV1839" s="46"/>
      <c r="AW1839" s="46"/>
      <c r="AX1839" s="46"/>
      <c r="AY1839" s="46"/>
      <c r="AZ1839" s="46"/>
      <c r="BA1839" s="46"/>
      <c r="BB1839" s="46"/>
      <c r="BC1839" s="46"/>
      <c r="BD1839" s="46"/>
      <c r="BE1839" s="46"/>
      <c r="BF1839" s="46"/>
      <c r="BG1839" s="46"/>
      <c r="BH1839" s="46"/>
      <c r="BI1839" s="46"/>
      <c r="BJ1839" s="46"/>
    </row>
    <row r="1840" spans="37:62">
      <c r="AK1840" s="46"/>
      <c r="AL1840" s="46"/>
      <c r="AM1840" s="46"/>
      <c r="AN1840" s="46"/>
      <c r="AO1840" s="46"/>
      <c r="AP1840" s="46"/>
      <c r="AQ1840" s="46"/>
      <c r="AR1840" s="46"/>
      <c r="AS1840" s="46"/>
      <c r="AT1840" s="46"/>
      <c r="AU1840" s="46"/>
      <c r="AV1840" s="46"/>
      <c r="AW1840" s="46"/>
      <c r="AX1840" s="46"/>
      <c r="AY1840" s="46"/>
      <c r="AZ1840" s="46"/>
      <c r="BA1840" s="46"/>
      <c r="BB1840" s="46"/>
      <c r="BC1840" s="46"/>
      <c r="BD1840" s="46"/>
      <c r="BE1840" s="46"/>
      <c r="BF1840" s="46"/>
      <c r="BG1840" s="46"/>
      <c r="BH1840" s="46"/>
      <c r="BI1840" s="46"/>
      <c r="BJ1840" s="46"/>
    </row>
    <row r="1841" spans="37:62">
      <c r="AK1841" s="46"/>
      <c r="AL1841" s="46"/>
      <c r="AM1841" s="46"/>
      <c r="AN1841" s="46"/>
      <c r="AO1841" s="46"/>
      <c r="AP1841" s="46"/>
      <c r="AQ1841" s="46"/>
      <c r="AR1841" s="46"/>
      <c r="AS1841" s="46"/>
      <c r="AT1841" s="46"/>
      <c r="AU1841" s="46"/>
      <c r="AV1841" s="46"/>
      <c r="AW1841" s="46"/>
      <c r="AX1841" s="46"/>
      <c r="AY1841" s="46"/>
      <c r="AZ1841" s="46"/>
      <c r="BA1841" s="46"/>
      <c r="BB1841" s="46"/>
      <c r="BC1841" s="46"/>
      <c r="BD1841" s="46"/>
      <c r="BE1841" s="46"/>
      <c r="BF1841" s="46"/>
      <c r="BG1841" s="46"/>
      <c r="BH1841" s="46"/>
      <c r="BI1841" s="46"/>
      <c r="BJ1841" s="46"/>
    </row>
    <row r="1842" spans="37:62">
      <c r="AK1842" s="46"/>
      <c r="AL1842" s="46"/>
      <c r="AM1842" s="46"/>
      <c r="AN1842" s="46"/>
      <c r="AO1842" s="46"/>
      <c r="AP1842" s="46"/>
      <c r="AQ1842" s="46"/>
      <c r="AR1842" s="46"/>
      <c r="AS1842" s="46"/>
      <c r="AT1842" s="46"/>
      <c r="AU1842" s="46"/>
      <c r="AV1842" s="46"/>
      <c r="AW1842" s="46"/>
      <c r="AX1842" s="46"/>
      <c r="AY1842" s="46"/>
      <c r="AZ1842" s="46"/>
      <c r="BA1842" s="46"/>
      <c r="BB1842" s="46"/>
      <c r="BC1842" s="46"/>
      <c r="BD1842" s="46"/>
      <c r="BE1842" s="46"/>
      <c r="BF1842" s="46"/>
      <c r="BG1842" s="46"/>
      <c r="BH1842" s="46"/>
      <c r="BI1842" s="46"/>
      <c r="BJ1842" s="46"/>
    </row>
    <row r="1843" spans="37:62">
      <c r="AK1843" s="46"/>
      <c r="AL1843" s="46"/>
      <c r="AM1843" s="46"/>
      <c r="AN1843" s="46"/>
      <c r="AO1843" s="46"/>
      <c r="AP1843" s="46"/>
      <c r="AQ1843" s="46"/>
      <c r="AR1843" s="46"/>
      <c r="AS1843" s="46"/>
      <c r="AT1843" s="46"/>
      <c r="AU1843" s="46"/>
      <c r="AV1843" s="46"/>
      <c r="AW1843" s="46"/>
      <c r="AX1843" s="46"/>
      <c r="AY1843" s="46"/>
      <c r="AZ1843" s="46"/>
      <c r="BA1843" s="46"/>
      <c r="BB1843" s="46"/>
      <c r="BC1843" s="46"/>
      <c r="BD1843" s="46"/>
      <c r="BE1843" s="46"/>
      <c r="BF1843" s="46"/>
      <c r="BG1843" s="46"/>
      <c r="BH1843" s="46"/>
      <c r="BI1843" s="46"/>
      <c r="BJ1843" s="46"/>
    </row>
    <row r="1844" spans="37:62">
      <c r="AK1844" s="46"/>
      <c r="AL1844" s="46"/>
      <c r="AM1844" s="46"/>
      <c r="AN1844" s="46"/>
      <c r="AO1844" s="46"/>
      <c r="AP1844" s="46"/>
      <c r="AQ1844" s="46"/>
      <c r="AR1844" s="46"/>
      <c r="AS1844" s="46"/>
      <c r="AT1844" s="46"/>
      <c r="AU1844" s="46"/>
      <c r="AV1844" s="46"/>
      <c r="AW1844" s="46"/>
      <c r="AX1844" s="46"/>
      <c r="AY1844" s="46"/>
      <c r="AZ1844" s="46"/>
      <c r="BA1844" s="46"/>
      <c r="BB1844" s="46"/>
      <c r="BC1844" s="46"/>
      <c r="BD1844" s="46"/>
      <c r="BE1844" s="46"/>
      <c r="BF1844" s="46"/>
      <c r="BG1844" s="46"/>
      <c r="BH1844" s="46"/>
      <c r="BI1844" s="46"/>
      <c r="BJ1844" s="46"/>
    </row>
    <row r="1845" spans="37:62">
      <c r="AK1845" s="46"/>
      <c r="AL1845" s="46"/>
      <c r="AM1845" s="46"/>
      <c r="AN1845" s="46"/>
      <c r="AO1845" s="46"/>
      <c r="AP1845" s="46"/>
      <c r="AQ1845" s="46"/>
      <c r="AR1845" s="46"/>
      <c r="AS1845" s="46"/>
      <c r="AT1845" s="46"/>
      <c r="AU1845" s="46"/>
      <c r="AV1845" s="46"/>
      <c r="AW1845" s="46"/>
      <c r="AX1845" s="46"/>
      <c r="AY1845" s="46"/>
      <c r="AZ1845" s="46"/>
      <c r="BA1845" s="46"/>
      <c r="BB1845" s="46"/>
      <c r="BC1845" s="46"/>
      <c r="BD1845" s="46"/>
      <c r="BE1845" s="46"/>
      <c r="BF1845" s="46"/>
      <c r="BG1845" s="46"/>
      <c r="BH1845" s="46"/>
      <c r="BI1845" s="46"/>
      <c r="BJ1845" s="46"/>
    </row>
    <row r="1846" spans="37:62">
      <c r="AK1846" s="46"/>
      <c r="AL1846" s="46"/>
      <c r="AM1846" s="46"/>
      <c r="AN1846" s="46"/>
      <c r="AO1846" s="46"/>
      <c r="AP1846" s="46"/>
      <c r="AQ1846" s="46"/>
      <c r="AR1846" s="46"/>
      <c r="AS1846" s="46"/>
      <c r="AT1846" s="46"/>
      <c r="AU1846" s="46"/>
      <c r="AV1846" s="46"/>
      <c r="AW1846" s="46"/>
      <c r="AX1846" s="46"/>
      <c r="AY1846" s="46"/>
      <c r="AZ1846" s="46"/>
      <c r="BA1846" s="46"/>
      <c r="BB1846" s="46"/>
      <c r="BC1846" s="46"/>
      <c r="BD1846" s="46"/>
      <c r="BE1846" s="46"/>
      <c r="BF1846" s="46"/>
      <c r="BG1846" s="46"/>
      <c r="BH1846" s="46"/>
      <c r="BI1846" s="46"/>
      <c r="BJ1846" s="46"/>
    </row>
    <row r="1847" spans="37:62">
      <c r="AK1847" s="46"/>
      <c r="AL1847" s="46"/>
      <c r="AM1847" s="46"/>
      <c r="AN1847" s="46"/>
      <c r="AO1847" s="46"/>
      <c r="AP1847" s="46"/>
      <c r="AQ1847" s="46"/>
      <c r="AR1847" s="46"/>
      <c r="AS1847" s="46"/>
      <c r="AT1847" s="46"/>
      <c r="AU1847" s="46"/>
      <c r="AV1847" s="46"/>
      <c r="AW1847" s="46"/>
      <c r="AX1847" s="46"/>
      <c r="AY1847" s="46"/>
      <c r="AZ1847" s="46"/>
      <c r="BA1847" s="46"/>
      <c r="BB1847" s="46"/>
      <c r="BC1847" s="46"/>
      <c r="BD1847" s="46"/>
      <c r="BE1847" s="46"/>
      <c r="BF1847" s="46"/>
      <c r="BG1847" s="46"/>
      <c r="BH1847" s="46"/>
      <c r="BI1847" s="46"/>
      <c r="BJ1847" s="46"/>
    </row>
    <row r="1848" spans="37:62">
      <c r="AK1848" s="46"/>
      <c r="AL1848" s="46"/>
      <c r="AM1848" s="46"/>
      <c r="AN1848" s="46"/>
      <c r="AO1848" s="46"/>
      <c r="AP1848" s="46"/>
      <c r="AQ1848" s="46"/>
      <c r="AR1848" s="46"/>
      <c r="AS1848" s="46"/>
      <c r="AT1848" s="46"/>
      <c r="AU1848" s="46"/>
      <c r="AV1848" s="46"/>
      <c r="AW1848" s="46"/>
      <c r="AX1848" s="46"/>
      <c r="AY1848" s="46"/>
      <c r="AZ1848" s="46"/>
      <c r="BA1848" s="46"/>
      <c r="BB1848" s="46"/>
      <c r="BC1848" s="46"/>
      <c r="BD1848" s="46"/>
      <c r="BE1848" s="46"/>
      <c r="BF1848" s="46"/>
      <c r="BG1848" s="46"/>
      <c r="BH1848" s="46"/>
      <c r="BI1848" s="46"/>
      <c r="BJ1848" s="46"/>
    </row>
    <row r="1849" spans="37:62">
      <c r="AK1849" s="46"/>
      <c r="AL1849" s="46"/>
      <c r="AM1849" s="46"/>
      <c r="AN1849" s="46"/>
      <c r="AO1849" s="46"/>
      <c r="AP1849" s="46"/>
      <c r="AQ1849" s="46"/>
      <c r="AR1849" s="46"/>
      <c r="AS1849" s="46"/>
      <c r="AT1849" s="46"/>
      <c r="AU1849" s="46"/>
      <c r="AV1849" s="46"/>
      <c r="AW1849" s="46"/>
      <c r="AX1849" s="46"/>
      <c r="AY1849" s="46"/>
      <c r="AZ1849" s="46"/>
      <c r="BA1849" s="46"/>
      <c r="BB1849" s="46"/>
      <c r="BC1849" s="46"/>
      <c r="BD1849" s="46"/>
      <c r="BE1849" s="46"/>
      <c r="BF1849" s="46"/>
      <c r="BG1849" s="46"/>
      <c r="BH1849" s="46"/>
      <c r="BI1849" s="46"/>
      <c r="BJ1849" s="46"/>
    </row>
    <row r="1850" spans="37:62">
      <c r="AK1850" s="46"/>
      <c r="AL1850" s="46"/>
      <c r="AM1850" s="46"/>
      <c r="AN1850" s="46"/>
      <c r="AO1850" s="46"/>
      <c r="AP1850" s="46"/>
      <c r="AQ1850" s="46"/>
      <c r="AR1850" s="46"/>
      <c r="AS1850" s="46"/>
      <c r="AT1850" s="46"/>
      <c r="AU1850" s="46"/>
      <c r="AV1850" s="46"/>
      <c r="AW1850" s="46"/>
      <c r="AX1850" s="46"/>
      <c r="AY1850" s="46"/>
      <c r="AZ1850" s="46"/>
      <c r="BA1850" s="46"/>
      <c r="BB1850" s="46"/>
      <c r="BC1850" s="46"/>
      <c r="BD1850" s="46"/>
      <c r="BE1850" s="46"/>
      <c r="BF1850" s="46"/>
      <c r="BG1850" s="46"/>
      <c r="BH1850" s="46"/>
      <c r="BI1850" s="46"/>
      <c r="BJ1850" s="46"/>
    </row>
    <row r="1851" spans="37:62">
      <c r="AK1851" s="46"/>
      <c r="AL1851" s="46"/>
      <c r="AM1851" s="46"/>
      <c r="AN1851" s="46"/>
      <c r="AO1851" s="46"/>
      <c r="AP1851" s="46"/>
      <c r="AQ1851" s="46"/>
      <c r="AR1851" s="46"/>
      <c r="AS1851" s="46"/>
      <c r="AT1851" s="46"/>
      <c r="AU1851" s="46"/>
      <c r="AV1851" s="46"/>
      <c r="AW1851" s="46"/>
      <c r="AX1851" s="46"/>
      <c r="AY1851" s="46"/>
      <c r="AZ1851" s="46"/>
      <c r="BA1851" s="46"/>
      <c r="BB1851" s="46"/>
      <c r="BC1851" s="46"/>
      <c r="BD1851" s="46"/>
      <c r="BE1851" s="46"/>
      <c r="BF1851" s="46"/>
      <c r="BG1851" s="46"/>
      <c r="BH1851" s="46"/>
      <c r="BI1851" s="46"/>
      <c r="BJ1851" s="46"/>
    </row>
    <row r="1852" spans="37:62">
      <c r="AK1852" s="46"/>
      <c r="AL1852" s="46"/>
      <c r="AM1852" s="46"/>
      <c r="AN1852" s="46"/>
      <c r="AO1852" s="46"/>
      <c r="AP1852" s="46"/>
      <c r="AQ1852" s="46"/>
      <c r="AR1852" s="46"/>
      <c r="AS1852" s="46"/>
      <c r="AT1852" s="46"/>
      <c r="AU1852" s="46"/>
      <c r="AV1852" s="46"/>
      <c r="AW1852" s="46"/>
      <c r="AX1852" s="46"/>
      <c r="AY1852" s="46"/>
      <c r="AZ1852" s="46"/>
      <c r="BA1852" s="46"/>
      <c r="BB1852" s="46"/>
      <c r="BC1852" s="46"/>
      <c r="BD1852" s="46"/>
      <c r="BE1852" s="46"/>
      <c r="BF1852" s="46"/>
      <c r="BG1852" s="46"/>
      <c r="BH1852" s="46"/>
      <c r="BI1852" s="46"/>
      <c r="BJ1852" s="46"/>
    </row>
    <row r="1853" spans="37:62">
      <c r="AK1853" s="46"/>
      <c r="AL1853" s="46"/>
      <c r="AM1853" s="46"/>
      <c r="AN1853" s="46"/>
      <c r="AO1853" s="46"/>
      <c r="AP1853" s="46"/>
      <c r="AQ1853" s="46"/>
      <c r="AR1853" s="46"/>
      <c r="AS1853" s="46"/>
      <c r="AT1853" s="46"/>
      <c r="AU1853" s="46"/>
      <c r="AV1853" s="46"/>
      <c r="AW1853" s="46"/>
      <c r="AX1853" s="46"/>
      <c r="AY1853" s="46"/>
      <c r="AZ1853" s="46"/>
      <c r="BA1853" s="46"/>
      <c r="BB1853" s="46"/>
      <c r="BC1853" s="46"/>
      <c r="BD1853" s="46"/>
      <c r="BE1853" s="46"/>
      <c r="BF1853" s="46"/>
      <c r="BG1853" s="46"/>
      <c r="BH1853" s="46"/>
      <c r="BI1853" s="46"/>
      <c r="BJ1853" s="46"/>
    </row>
    <row r="1854" spans="37:62">
      <c r="AK1854" s="46"/>
      <c r="AL1854" s="46"/>
      <c r="AM1854" s="46"/>
      <c r="AN1854" s="46"/>
      <c r="AO1854" s="46"/>
      <c r="AP1854" s="46"/>
      <c r="AQ1854" s="46"/>
      <c r="AR1854" s="46"/>
      <c r="AS1854" s="46"/>
      <c r="AT1854" s="46"/>
      <c r="AU1854" s="46"/>
      <c r="AV1854" s="46"/>
      <c r="AW1854" s="46"/>
      <c r="AX1854" s="46"/>
      <c r="AY1854" s="46"/>
      <c r="AZ1854" s="46"/>
      <c r="BA1854" s="46"/>
      <c r="BB1854" s="46"/>
      <c r="BC1854" s="46"/>
      <c r="BD1854" s="46"/>
      <c r="BE1854" s="46"/>
      <c r="BF1854" s="46"/>
      <c r="BG1854" s="46"/>
      <c r="BH1854" s="46"/>
      <c r="BI1854" s="46"/>
      <c r="BJ1854" s="46"/>
    </row>
    <row r="1855" spans="37:62">
      <c r="AK1855" s="46"/>
      <c r="AL1855" s="46"/>
      <c r="AM1855" s="46"/>
      <c r="AN1855" s="46"/>
      <c r="AO1855" s="46"/>
      <c r="AP1855" s="46"/>
      <c r="AQ1855" s="46"/>
      <c r="AR1855" s="46"/>
      <c r="AS1855" s="46"/>
      <c r="AT1855" s="46"/>
      <c r="AU1855" s="46"/>
      <c r="AV1855" s="46"/>
      <c r="AW1855" s="46"/>
      <c r="AX1855" s="46"/>
      <c r="AY1855" s="46"/>
      <c r="AZ1855" s="46"/>
      <c r="BA1855" s="46"/>
      <c r="BB1855" s="46"/>
      <c r="BC1855" s="46"/>
      <c r="BD1855" s="46"/>
      <c r="BE1855" s="46"/>
      <c r="BF1855" s="46"/>
      <c r="BG1855" s="46"/>
      <c r="BH1855" s="46"/>
      <c r="BI1855" s="46"/>
      <c r="BJ1855" s="46"/>
    </row>
    <row r="1856" spans="37:62">
      <c r="AK1856" s="46"/>
      <c r="AL1856" s="46"/>
      <c r="AM1856" s="46"/>
      <c r="AN1856" s="46"/>
      <c r="AO1856" s="46"/>
      <c r="AP1856" s="46"/>
      <c r="AQ1856" s="46"/>
      <c r="AR1856" s="46"/>
      <c r="AS1856" s="46"/>
      <c r="AT1856" s="46"/>
      <c r="AU1856" s="46"/>
      <c r="AV1856" s="46"/>
      <c r="AW1856" s="46"/>
      <c r="AX1856" s="46"/>
      <c r="AY1856" s="46"/>
      <c r="AZ1856" s="46"/>
      <c r="BA1856" s="46"/>
      <c r="BB1856" s="46"/>
      <c r="BC1856" s="46"/>
      <c r="BD1856" s="46"/>
      <c r="BE1856" s="46"/>
      <c r="BF1856" s="46"/>
      <c r="BG1856" s="46"/>
      <c r="BH1856" s="46"/>
      <c r="BI1856" s="46"/>
      <c r="BJ1856" s="46"/>
    </row>
    <row r="1857" spans="37:62">
      <c r="AK1857" s="46"/>
      <c r="AL1857" s="46"/>
      <c r="AM1857" s="46"/>
      <c r="AN1857" s="46"/>
      <c r="AO1857" s="46"/>
      <c r="AP1857" s="46"/>
      <c r="AQ1857" s="46"/>
      <c r="AR1857" s="46"/>
      <c r="AS1857" s="46"/>
      <c r="AT1857" s="46"/>
      <c r="AU1857" s="46"/>
      <c r="AV1857" s="46"/>
      <c r="AW1857" s="46"/>
      <c r="AX1857" s="46"/>
      <c r="AY1857" s="46"/>
      <c r="AZ1857" s="46"/>
      <c r="BA1857" s="46"/>
      <c r="BB1857" s="46"/>
      <c r="BC1857" s="46"/>
      <c r="BD1857" s="46"/>
      <c r="BE1857" s="46"/>
      <c r="BF1857" s="46"/>
      <c r="BG1857" s="46"/>
      <c r="BH1857" s="46"/>
      <c r="BI1857" s="46"/>
      <c r="BJ1857" s="46"/>
    </row>
    <row r="1858" spans="37:62">
      <c r="AK1858" s="46"/>
      <c r="AL1858" s="46"/>
      <c r="AM1858" s="46"/>
      <c r="AN1858" s="46"/>
      <c r="AO1858" s="46"/>
      <c r="AP1858" s="46"/>
      <c r="AQ1858" s="46"/>
      <c r="AR1858" s="46"/>
      <c r="AS1858" s="46"/>
      <c r="AT1858" s="46"/>
      <c r="AU1858" s="46"/>
      <c r="AV1858" s="46"/>
      <c r="AW1858" s="46"/>
      <c r="AX1858" s="46"/>
      <c r="AY1858" s="46"/>
      <c r="AZ1858" s="46"/>
      <c r="BA1858" s="46"/>
      <c r="BB1858" s="46"/>
      <c r="BC1858" s="46"/>
      <c r="BD1858" s="46"/>
      <c r="BE1858" s="46"/>
      <c r="BF1858" s="46"/>
      <c r="BG1858" s="46"/>
      <c r="BH1858" s="46"/>
      <c r="BI1858" s="46"/>
      <c r="BJ1858" s="46"/>
    </row>
    <row r="1859" spans="37:62">
      <c r="AK1859" s="46"/>
      <c r="AL1859" s="46"/>
      <c r="AM1859" s="46"/>
      <c r="AN1859" s="46"/>
      <c r="AO1859" s="46"/>
      <c r="AP1859" s="46"/>
      <c r="AQ1859" s="46"/>
      <c r="AR1859" s="46"/>
      <c r="AS1859" s="46"/>
      <c r="AT1859" s="46"/>
      <c r="AU1859" s="46"/>
      <c r="AV1859" s="46"/>
      <c r="AW1859" s="46"/>
      <c r="AX1859" s="46"/>
      <c r="AY1859" s="46"/>
      <c r="AZ1859" s="46"/>
      <c r="BA1859" s="46"/>
      <c r="BB1859" s="46"/>
      <c r="BC1859" s="46"/>
      <c r="BD1859" s="46"/>
      <c r="BE1859" s="46"/>
      <c r="BF1859" s="46"/>
      <c r="BG1859" s="46"/>
      <c r="BH1859" s="46"/>
      <c r="BI1859" s="46"/>
      <c r="BJ1859" s="46"/>
    </row>
    <row r="1860" spans="37:62">
      <c r="AK1860" s="46"/>
      <c r="AL1860" s="46"/>
      <c r="AM1860" s="46"/>
      <c r="AN1860" s="46"/>
      <c r="AO1860" s="46"/>
      <c r="AP1860" s="46"/>
      <c r="AQ1860" s="46"/>
      <c r="AR1860" s="46"/>
      <c r="AS1860" s="46"/>
      <c r="AT1860" s="46"/>
      <c r="AU1860" s="46"/>
      <c r="AV1860" s="46"/>
      <c r="AW1860" s="46"/>
      <c r="AX1860" s="46"/>
      <c r="AY1860" s="46"/>
      <c r="AZ1860" s="46"/>
      <c r="BA1860" s="46"/>
      <c r="BB1860" s="46"/>
      <c r="BC1860" s="46"/>
      <c r="BD1860" s="46"/>
      <c r="BE1860" s="46"/>
      <c r="BF1860" s="46"/>
      <c r="BG1860" s="46"/>
      <c r="BH1860" s="46"/>
      <c r="BI1860" s="46"/>
      <c r="BJ1860" s="46"/>
    </row>
    <row r="1861" spans="37:62">
      <c r="AK1861" s="46"/>
      <c r="AL1861" s="46"/>
      <c r="AM1861" s="46"/>
      <c r="AN1861" s="46"/>
      <c r="AO1861" s="46"/>
      <c r="AP1861" s="46"/>
      <c r="AQ1861" s="46"/>
      <c r="AR1861" s="46"/>
      <c r="AS1861" s="46"/>
      <c r="AT1861" s="46"/>
      <c r="AU1861" s="46"/>
      <c r="AV1861" s="46"/>
      <c r="AW1861" s="46"/>
      <c r="AX1861" s="46"/>
      <c r="AY1861" s="46"/>
      <c r="AZ1861" s="46"/>
      <c r="BA1861" s="46"/>
      <c r="BB1861" s="46"/>
      <c r="BC1861" s="46"/>
      <c r="BD1861" s="46"/>
      <c r="BE1861" s="46"/>
      <c r="BF1861" s="46"/>
      <c r="BG1861" s="46"/>
      <c r="BH1861" s="46"/>
      <c r="BI1861" s="46"/>
      <c r="BJ1861" s="46"/>
    </row>
    <row r="1862" spans="37:62">
      <c r="AK1862" s="46"/>
      <c r="AL1862" s="46"/>
      <c r="AM1862" s="46"/>
      <c r="AN1862" s="46"/>
      <c r="AO1862" s="46"/>
      <c r="AP1862" s="46"/>
      <c r="AQ1862" s="46"/>
      <c r="AR1862" s="46"/>
      <c r="AS1862" s="46"/>
      <c r="AT1862" s="46"/>
      <c r="AU1862" s="46"/>
      <c r="AV1862" s="46"/>
      <c r="AW1862" s="46"/>
      <c r="AX1862" s="46"/>
      <c r="AY1862" s="46"/>
      <c r="AZ1862" s="46"/>
      <c r="BA1862" s="46"/>
      <c r="BB1862" s="46"/>
      <c r="BC1862" s="46"/>
      <c r="BD1862" s="46"/>
      <c r="BE1862" s="46"/>
      <c r="BF1862" s="46"/>
      <c r="BG1862" s="46"/>
      <c r="BH1862" s="46"/>
      <c r="BI1862" s="46"/>
      <c r="BJ1862" s="46"/>
    </row>
    <row r="1863" spans="37:62">
      <c r="AK1863" s="46"/>
      <c r="AL1863" s="46"/>
      <c r="AM1863" s="46"/>
      <c r="AN1863" s="46"/>
      <c r="AO1863" s="46"/>
      <c r="AP1863" s="46"/>
      <c r="AQ1863" s="46"/>
      <c r="AR1863" s="46"/>
      <c r="AS1863" s="46"/>
      <c r="AT1863" s="46"/>
      <c r="AU1863" s="46"/>
      <c r="AV1863" s="46"/>
      <c r="AW1863" s="46"/>
      <c r="AX1863" s="46"/>
      <c r="AY1863" s="46"/>
      <c r="AZ1863" s="46"/>
      <c r="BA1863" s="46"/>
      <c r="BB1863" s="46"/>
      <c r="BC1863" s="46"/>
      <c r="BD1863" s="46"/>
      <c r="BE1863" s="46"/>
      <c r="BF1863" s="46"/>
      <c r="BG1863" s="46"/>
      <c r="BH1863" s="46"/>
      <c r="BI1863" s="46"/>
      <c r="BJ1863" s="46"/>
    </row>
    <row r="1864" spans="37:62">
      <c r="AK1864" s="46"/>
      <c r="AL1864" s="46"/>
      <c r="AM1864" s="46"/>
      <c r="AN1864" s="46"/>
      <c r="AO1864" s="46"/>
      <c r="AP1864" s="46"/>
      <c r="AQ1864" s="46"/>
      <c r="AR1864" s="46"/>
      <c r="AS1864" s="46"/>
      <c r="AT1864" s="46"/>
      <c r="AU1864" s="46"/>
      <c r="AV1864" s="46"/>
      <c r="AW1864" s="46"/>
      <c r="AX1864" s="46"/>
      <c r="AY1864" s="46"/>
      <c r="AZ1864" s="46"/>
      <c r="BA1864" s="46"/>
      <c r="BB1864" s="46"/>
      <c r="BC1864" s="46"/>
      <c r="BD1864" s="46"/>
      <c r="BE1864" s="46"/>
      <c r="BF1864" s="46"/>
      <c r="BG1864" s="46"/>
      <c r="BH1864" s="46"/>
      <c r="BI1864" s="46"/>
      <c r="BJ1864" s="46"/>
    </row>
    <row r="1865" spans="37:62">
      <c r="AK1865" s="46"/>
      <c r="AL1865" s="46"/>
      <c r="AM1865" s="46"/>
      <c r="AN1865" s="46"/>
      <c r="AO1865" s="46"/>
      <c r="AP1865" s="46"/>
      <c r="AQ1865" s="46"/>
      <c r="AR1865" s="46"/>
      <c r="AS1865" s="46"/>
      <c r="AT1865" s="46"/>
      <c r="AU1865" s="46"/>
      <c r="AV1865" s="46"/>
      <c r="AW1865" s="46"/>
      <c r="AX1865" s="46"/>
      <c r="AY1865" s="46"/>
      <c r="AZ1865" s="46"/>
      <c r="BA1865" s="46"/>
      <c r="BB1865" s="46"/>
      <c r="BC1865" s="46"/>
      <c r="BD1865" s="46"/>
      <c r="BE1865" s="46"/>
      <c r="BF1865" s="46"/>
      <c r="BG1865" s="46"/>
      <c r="BH1865" s="46"/>
      <c r="BI1865" s="46"/>
      <c r="BJ1865" s="46"/>
    </row>
    <row r="1866" spans="37:62">
      <c r="AK1866" s="46"/>
      <c r="AL1866" s="46"/>
      <c r="AM1866" s="46"/>
      <c r="AN1866" s="46"/>
      <c r="AO1866" s="46"/>
      <c r="AP1866" s="46"/>
      <c r="AQ1866" s="46"/>
      <c r="AR1866" s="46"/>
      <c r="AS1866" s="46"/>
      <c r="AT1866" s="46"/>
      <c r="AU1866" s="46"/>
      <c r="AV1866" s="46"/>
      <c r="AW1866" s="46"/>
      <c r="AX1866" s="46"/>
      <c r="AY1866" s="46"/>
      <c r="AZ1866" s="46"/>
      <c r="BA1866" s="46"/>
      <c r="BB1866" s="46"/>
      <c r="BC1866" s="46"/>
      <c r="BD1866" s="46"/>
      <c r="BE1866" s="46"/>
      <c r="BF1866" s="46"/>
      <c r="BG1866" s="46"/>
      <c r="BH1866" s="46"/>
      <c r="BI1866" s="46"/>
      <c r="BJ1866" s="46"/>
    </row>
    <row r="1867" spans="37:62">
      <c r="AK1867" s="46"/>
      <c r="AL1867" s="46"/>
      <c r="AM1867" s="46"/>
      <c r="AN1867" s="46"/>
      <c r="AO1867" s="46"/>
      <c r="AP1867" s="46"/>
      <c r="AQ1867" s="46"/>
      <c r="AR1867" s="46"/>
      <c r="AS1867" s="46"/>
      <c r="AT1867" s="46"/>
      <c r="AU1867" s="46"/>
      <c r="AV1867" s="46"/>
      <c r="AW1867" s="46"/>
      <c r="AX1867" s="46"/>
      <c r="AY1867" s="46"/>
      <c r="AZ1867" s="46"/>
      <c r="BA1867" s="46"/>
      <c r="BB1867" s="46"/>
      <c r="BC1867" s="46"/>
      <c r="BD1867" s="46"/>
      <c r="BE1867" s="46"/>
      <c r="BF1867" s="46"/>
      <c r="BG1867" s="46"/>
      <c r="BH1867" s="46"/>
      <c r="BI1867" s="46"/>
      <c r="BJ1867" s="46"/>
    </row>
    <row r="1868" spans="37:62">
      <c r="AK1868" s="46"/>
      <c r="AL1868" s="46"/>
      <c r="AM1868" s="46"/>
      <c r="AN1868" s="46"/>
      <c r="AO1868" s="46"/>
      <c r="AP1868" s="46"/>
      <c r="AQ1868" s="46"/>
      <c r="AR1868" s="46"/>
      <c r="AS1868" s="46"/>
      <c r="AT1868" s="46"/>
      <c r="AU1868" s="46"/>
      <c r="AV1868" s="46"/>
      <c r="AW1868" s="46"/>
      <c r="AX1868" s="46"/>
      <c r="AY1868" s="46"/>
      <c r="AZ1868" s="46"/>
      <c r="BA1868" s="46"/>
      <c r="BB1868" s="46"/>
      <c r="BC1868" s="46"/>
      <c r="BD1868" s="46"/>
      <c r="BE1868" s="46"/>
      <c r="BF1868" s="46"/>
      <c r="BG1868" s="46"/>
      <c r="BH1868" s="46"/>
      <c r="BI1868" s="46"/>
      <c r="BJ1868" s="46"/>
    </row>
    <row r="1869" spans="37:62">
      <c r="AK1869" s="46"/>
      <c r="AL1869" s="46"/>
      <c r="AM1869" s="46"/>
      <c r="AN1869" s="46"/>
      <c r="AO1869" s="46"/>
      <c r="AP1869" s="46"/>
      <c r="AQ1869" s="46"/>
      <c r="AR1869" s="46"/>
      <c r="AS1869" s="46"/>
      <c r="AT1869" s="46"/>
      <c r="AU1869" s="46"/>
      <c r="AV1869" s="46"/>
      <c r="AW1869" s="46"/>
      <c r="AX1869" s="46"/>
      <c r="AY1869" s="46"/>
      <c r="AZ1869" s="46"/>
      <c r="BA1869" s="46"/>
      <c r="BB1869" s="46"/>
      <c r="BC1869" s="46"/>
      <c r="BD1869" s="46"/>
      <c r="BE1869" s="46"/>
      <c r="BF1869" s="46"/>
      <c r="BG1869" s="46"/>
      <c r="BH1869" s="46"/>
      <c r="BI1869" s="46"/>
      <c r="BJ1869" s="46"/>
    </row>
    <row r="1870" spans="37:62">
      <c r="AK1870" s="46"/>
      <c r="AL1870" s="46"/>
      <c r="AM1870" s="46"/>
      <c r="AN1870" s="46"/>
      <c r="AO1870" s="46"/>
      <c r="AP1870" s="46"/>
      <c r="AQ1870" s="46"/>
      <c r="AR1870" s="46"/>
      <c r="AS1870" s="46"/>
      <c r="AT1870" s="46"/>
      <c r="AU1870" s="46"/>
      <c r="AV1870" s="46"/>
      <c r="AW1870" s="46"/>
      <c r="AX1870" s="46"/>
      <c r="AY1870" s="46"/>
      <c r="AZ1870" s="46"/>
      <c r="BA1870" s="46"/>
      <c r="BB1870" s="46"/>
      <c r="BC1870" s="46"/>
      <c r="BD1870" s="46"/>
      <c r="BE1870" s="46"/>
      <c r="BF1870" s="46"/>
      <c r="BG1870" s="46"/>
      <c r="BH1870" s="46"/>
      <c r="BI1870" s="46"/>
      <c r="BJ1870" s="46"/>
    </row>
    <row r="1871" spans="37:62">
      <c r="AK1871" s="46"/>
      <c r="AL1871" s="46"/>
      <c r="AM1871" s="46"/>
      <c r="AN1871" s="46"/>
      <c r="AO1871" s="46"/>
      <c r="AP1871" s="46"/>
      <c r="AQ1871" s="46"/>
      <c r="AR1871" s="46"/>
      <c r="AS1871" s="46"/>
      <c r="AT1871" s="46"/>
      <c r="AU1871" s="46"/>
      <c r="AV1871" s="46"/>
      <c r="AW1871" s="46"/>
      <c r="AX1871" s="46"/>
      <c r="AY1871" s="46"/>
      <c r="AZ1871" s="46"/>
      <c r="BA1871" s="46"/>
      <c r="BB1871" s="46"/>
      <c r="BC1871" s="46"/>
      <c r="BD1871" s="46"/>
      <c r="BE1871" s="46"/>
      <c r="BF1871" s="46"/>
      <c r="BG1871" s="46"/>
      <c r="BH1871" s="46"/>
      <c r="BI1871" s="46"/>
      <c r="BJ1871" s="46"/>
    </row>
    <row r="1872" spans="37:62">
      <c r="AK1872" s="46"/>
      <c r="AL1872" s="46"/>
      <c r="AM1872" s="46"/>
      <c r="AN1872" s="46"/>
      <c r="AO1872" s="46"/>
      <c r="AP1872" s="46"/>
      <c r="AQ1872" s="46"/>
      <c r="AR1872" s="46"/>
      <c r="AS1872" s="46"/>
      <c r="AT1872" s="46"/>
      <c r="AU1872" s="46"/>
      <c r="AV1872" s="46"/>
      <c r="AW1872" s="46"/>
      <c r="AX1872" s="46"/>
      <c r="AY1872" s="46"/>
      <c r="AZ1872" s="46"/>
      <c r="BA1872" s="46"/>
      <c r="BB1872" s="46"/>
      <c r="BC1872" s="46"/>
      <c r="BD1872" s="46"/>
      <c r="BE1872" s="46"/>
      <c r="BF1872" s="46"/>
      <c r="BG1872" s="46"/>
      <c r="BH1872" s="46"/>
      <c r="BI1872" s="46"/>
      <c r="BJ1872" s="46"/>
    </row>
    <row r="1873" spans="37:62">
      <c r="AK1873" s="46"/>
      <c r="AL1873" s="46"/>
      <c r="AM1873" s="46"/>
      <c r="AN1873" s="46"/>
      <c r="AO1873" s="46"/>
      <c r="AP1873" s="46"/>
      <c r="AQ1873" s="46"/>
      <c r="AR1873" s="46"/>
      <c r="AS1873" s="46"/>
      <c r="AT1873" s="46"/>
      <c r="AU1873" s="46"/>
      <c r="AV1873" s="46"/>
      <c r="AW1873" s="46"/>
      <c r="AX1873" s="46"/>
      <c r="AY1873" s="46"/>
      <c r="AZ1873" s="46"/>
      <c r="BA1873" s="46"/>
      <c r="BB1873" s="46"/>
      <c r="BC1873" s="46"/>
      <c r="BD1873" s="46"/>
      <c r="BE1873" s="46"/>
      <c r="BF1873" s="46"/>
      <c r="BG1873" s="46"/>
      <c r="BH1873" s="46"/>
      <c r="BI1873" s="46"/>
      <c r="BJ1873" s="46"/>
    </row>
    <row r="1874" spans="37:62">
      <c r="AK1874" s="46"/>
      <c r="AL1874" s="46"/>
      <c r="AM1874" s="46"/>
      <c r="AN1874" s="46"/>
      <c r="AO1874" s="46"/>
      <c r="AP1874" s="46"/>
      <c r="AQ1874" s="46"/>
      <c r="AR1874" s="46"/>
      <c r="AS1874" s="46"/>
      <c r="AT1874" s="46"/>
      <c r="AU1874" s="46"/>
      <c r="AV1874" s="46"/>
      <c r="AW1874" s="46"/>
      <c r="AX1874" s="46"/>
      <c r="AY1874" s="46"/>
      <c r="AZ1874" s="46"/>
      <c r="BA1874" s="46"/>
      <c r="BB1874" s="46"/>
      <c r="BC1874" s="46"/>
      <c r="BD1874" s="46"/>
      <c r="BE1874" s="46"/>
      <c r="BF1874" s="46"/>
      <c r="BG1874" s="46"/>
      <c r="BH1874" s="46"/>
      <c r="BI1874" s="46"/>
      <c r="BJ1874" s="46"/>
    </row>
    <row r="1875" spans="37:62">
      <c r="AK1875" s="46"/>
      <c r="AL1875" s="46"/>
      <c r="AM1875" s="46"/>
      <c r="AN1875" s="46"/>
      <c r="AO1875" s="46"/>
      <c r="AP1875" s="46"/>
      <c r="AQ1875" s="46"/>
      <c r="AR1875" s="46"/>
      <c r="AS1875" s="46"/>
      <c r="AT1875" s="46"/>
      <c r="AU1875" s="46"/>
      <c r="AV1875" s="46"/>
      <c r="AW1875" s="46"/>
      <c r="AX1875" s="46"/>
      <c r="AY1875" s="46"/>
      <c r="AZ1875" s="46"/>
      <c r="BA1875" s="46"/>
      <c r="BB1875" s="46"/>
      <c r="BC1875" s="46"/>
      <c r="BD1875" s="46"/>
      <c r="BE1875" s="46"/>
      <c r="BF1875" s="46"/>
      <c r="BG1875" s="46"/>
      <c r="BH1875" s="46"/>
      <c r="BI1875" s="46"/>
      <c r="BJ1875" s="46"/>
    </row>
    <row r="1876" spans="37:62">
      <c r="AK1876" s="46"/>
      <c r="AL1876" s="46"/>
      <c r="AM1876" s="46"/>
      <c r="AN1876" s="46"/>
      <c r="AO1876" s="46"/>
      <c r="AP1876" s="46"/>
      <c r="AQ1876" s="46"/>
      <c r="AR1876" s="46"/>
      <c r="AS1876" s="46"/>
      <c r="AT1876" s="46"/>
      <c r="AU1876" s="46"/>
      <c r="AV1876" s="46"/>
      <c r="AW1876" s="46"/>
      <c r="AX1876" s="46"/>
      <c r="AY1876" s="46"/>
      <c r="AZ1876" s="46"/>
      <c r="BA1876" s="46"/>
      <c r="BB1876" s="46"/>
      <c r="BC1876" s="46"/>
      <c r="BD1876" s="46"/>
      <c r="BE1876" s="46"/>
      <c r="BF1876" s="46"/>
      <c r="BG1876" s="46"/>
      <c r="BH1876" s="46"/>
      <c r="BI1876" s="46"/>
      <c r="BJ1876" s="46"/>
    </row>
    <row r="1877" spans="37:62">
      <c r="AK1877" s="46"/>
      <c r="AL1877" s="46"/>
      <c r="AM1877" s="46"/>
      <c r="AN1877" s="46"/>
      <c r="AO1877" s="46"/>
      <c r="AP1877" s="46"/>
      <c r="AQ1877" s="46"/>
      <c r="AR1877" s="46"/>
      <c r="AS1877" s="46"/>
      <c r="AT1877" s="46"/>
      <c r="AU1877" s="46"/>
      <c r="AV1877" s="46"/>
      <c r="AW1877" s="46"/>
      <c r="AX1877" s="46"/>
      <c r="AY1877" s="46"/>
      <c r="AZ1877" s="46"/>
      <c r="BA1877" s="46"/>
      <c r="BB1877" s="46"/>
      <c r="BC1877" s="46"/>
      <c r="BD1877" s="46"/>
      <c r="BE1877" s="46"/>
      <c r="BF1877" s="46"/>
      <c r="BG1877" s="46"/>
      <c r="BH1877" s="46"/>
      <c r="BI1877" s="46"/>
      <c r="BJ1877" s="46"/>
    </row>
    <row r="1878" spans="37:62">
      <c r="AK1878" s="46"/>
      <c r="AL1878" s="46"/>
      <c r="AM1878" s="46"/>
      <c r="AN1878" s="46"/>
      <c r="AO1878" s="46"/>
      <c r="AP1878" s="46"/>
      <c r="AQ1878" s="46"/>
      <c r="AR1878" s="46"/>
      <c r="AS1878" s="46"/>
      <c r="AT1878" s="46"/>
      <c r="AU1878" s="46"/>
      <c r="AV1878" s="46"/>
      <c r="AW1878" s="46"/>
      <c r="AX1878" s="46"/>
      <c r="AY1878" s="46"/>
      <c r="AZ1878" s="46"/>
      <c r="BA1878" s="46"/>
      <c r="BB1878" s="46"/>
      <c r="BC1878" s="46"/>
      <c r="BD1878" s="46"/>
      <c r="BE1878" s="46"/>
      <c r="BF1878" s="46"/>
      <c r="BG1878" s="46"/>
      <c r="BH1878" s="46"/>
      <c r="BI1878" s="46"/>
      <c r="BJ1878" s="46"/>
    </row>
    <row r="1879" spans="37:62">
      <c r="AK1879" s="46"/>
      <c r="AL1879" s="46"/>
      <c r="AM1879" s="46"/>
      <c r="AN1879" s="46"/>
      <c r="AO1879" s="46"/>
      <c r="AP1879" s="46"/>
      <c r="AQ1879" s="46"/>
      <c r="AR1879" s="46"/>
      <c r="AS1879" s="46"/>
      <c r="AT1879" s="46"/>
      <c r="AU1879" s="46"/>
      <c r="AV1879" s="46"/>
      <c r="AW1879" s="46"/>
      <c r="AX1879" s="46"/>
      <c r="AY1879" s="46"/>
      <c r="AZ1879" s="46"/>
      <c r="BA1879" s="46"/>
      <c r="BB1879" s="46"/>
      <c r="BC1879" s="46"/>
      <c r="BD1879" s="46"/>
      <c r="BE1879" s="46"/>
      <c r="BF1879" s="46"/>
      <c r="BG1879" s="46"/>
      <c r="BH1879" s="46"/>
      <c r="BI1879" s="46"/>
      <c r="BJ1879" s="46"/>
    </row>
    <row r="1880" spans="37:62">
      <c r="AK1880" s="46"/>
      <c r="AL1880" s="46"/>
      <c r="AM1880" s="46"/>
      <c r="AN1880" s="46"/>
      <c r="AO1880" s="46"/>
      <c r="AP1880" s="46"/>
      <c r="AQ1880" s="46"/>
      <c r="AR1880" s="46"/>
      <c r="AS1880" s="46"/>
      <c r="AT1880" s="46"/>
      <c r="AU1880" s="46"/>
      <c r="AV1880" s="46"/>
      <c r="AW1880" s="46"/>
      <c r="AX1880" s="46"/>
      <c r="AY1880" s="46"/>
      <c r="AZ1880" s="46"/>
      <c r="BA1880" s="46"/>
      <c r="BB1880" s="46"/>
      <c r="BC1880" s="46"/>
      <c r="BD1880" s="46"/>
      <c r="BE1880" s="46"/>
      <c r="BF1880" s="46"/>
      <c r="BG1880" s="46"/>
      <c r="BH1880" s="46"/>
      <c r="BI1880" s="46"/>
      <c r="BJ1880" s="46"/>
    </row>
    <row r="1881" spans="37:62">
      <c r="AK1881" s="46"/>
      <c r="AL1881" s="46"/>
      <c r="AM1881" s="46"/>
      <c r="AN1881" s="46"/>
      <c r="AO1881" s="46"/>
      <c r="AP1881" s="46"/>
      <c r="AQ1881" s="46"/>
      <c r="AR1881" s="46"/>
      <c r="AS1881" s="46"/>
      <c r="AT1881" s="46"/>
      <c r="AU1881" s="46"/>
      <c r="AV1881" s="46"/>
      <c r="AW1881" s="46"/>
      <c r="AX1881" s="46"/>
      <c r="AY1881" s="46"/>
      <c r="AZ1881" s="46"/>
      <c r="BA1881" s="46"/>
      <c r="BB1881" s="46"/>
      <c r="BC1881" s="46"/>
      <c r="BD1881" s="46"/>
      <c r="BE1881" s="46"/>
      <c r="BF1881" s="46"/>
      <c r="BG1881" s="46"/>
      <c r="BH1881" s="46"/>
      <c r="BI1881" s="46"/>
      <c r="BJ1881" s="46"/>
    </row>
    <row r="1882" spans="37:62">
      <c r="AK1882" s="46"/>
      <c r="AL1882" s="46"/>
      <c r="AM1882" s="46"/>
      <c r="AN1882" s="46"/>
      <c r="AO1882" s="46"/>
      <c r="AP1882" s="46"/>
      <c r="AQ1882" s="46"/>
      <c r="AR1882" s="46"/>
      <c r="AS1882" s="46"/>
      <c r="AT1882" s="46"/>
      <c r="AU1882" s="46"/>
      <c r="AV1882" s="46"/>
      <c r="AW1882" s="46"/>
      <c r="AX1882" s="46"/>
      <c r="AY1882" s="46"/>
      <c r="AZ1882" s="46"/>
      <c r="BA1882" s="46"/>
      <c r="BB1882" s="46"/>
      <c r="BC1882" s="46"/>
      <c r="BD1882" s="46"/>
      <c r="BE1882" s="46"/>
      <c r="BF1882" s="46"/>
      <c r="BG1882" s="46"/>
      <c r="BH1882" s="46"/>
      <c r="BI1882" s="46"/>
      <c r="BJ1882" s="46"/>
    </row>
    <row r="1883" spans="37:62">
      <c r="AK1883" s="46"/>
      <c r="AL1883" s="46"/>
      <c r="AM1883" s="46"/>
      <c r="AN1883" s="46"/>
      <c r="AO1883" s="46"/>
      <c r="AP1883" s="46"/>
      <c r="AQ1883" s="46"/>
      <c r="AR1883" s="46"/>
      <c r="AS1883" s="46"/>
      <c r="AT1883" s="46"/>
      <c r="AU1883" s="46"/>
      <c r="AV1883" s="46"/>
      <c r="AW1883" s="46"/>
      <c r="AX1883" s="46"/>
      <c r="AY1883" s="46"/>
      <c r="AZ1883" s="46"/>
      <c r="BA1883" s="46"/>
      <c r="BB1883" s="46"/>
      <c r="BC1883" s="46"/>
      <c r="BD1883" s="46"/>
      <c r="BE1883" s="46"/>
      <c r="BF1883" s="46"/>
      <c r="BG1883" s="46"/>
      <c r="BH1883" s="46"/>
      <c r="BI1883" s="46"/>
      <c r="BJ1883" s="46"/>
    </row>
    <row r="1884" spans="37:62">
      <c r="AK1884" s="46"/>
      <c r="AL1884" s="46"/>
      <c r="AM1884" s="46"/>
      <c r="AN1884" s="46"/>
      <c r="AO1884" s="46"/>
      <c r="AP1884" s="46"/>
      <c r="AQ1884" s="46"/>
      <c r="AR1884" s="46"/>
      <c r="AS1884" s="46"/>
      <c r="AT1884" s="46"/>
      <c r="AU1884" s="46"/>
      <c r="AV1884" s="46"/>
      <c r="AW1884" s="46"/>
      <c r="AX1884" s="46"/>
      <c r="AY1884" s="46"/>
      <c r="AZ1884" s="46"/>
      <c r="BA1884" s="46"/>
      <c r="BB1884" s="46"/>
      <c r="BC1884" s="46"/>
      <c r="BD1884" s="46"/>
      <c r="BE1884" s="46"/>
      <c r="BF1884" s="46"/>
      <c r="BG1884" s="46"/>
      <c r="BH1884" s="46"/>
      <c r="BI1884" s="46"/>
      <c r="BJ1884" s="46"/>
    </row>
    <row r="1885" spans="37:62">
      <c r="AK1885" s="46"/>
      <c r="AL1885" s="46"/>
      <c r="AM1885" s="46"/>
      <c r="AN1885" s="46"/>
      <c r="AO1885" s="46"/>
      <c r="AP1885" s="46"/>
      <c r="AQ1885" s="46"/>
      <c r="AR1885" s="46"/>
      <c r="AS1885" s="46"/>
      <c r="AT1885" s="46"/>
      <c r="AU1885" s="46"/>
      <c r="AV1885" s="46"/>
      <c r="AW1885" s="46"/>
      <c r="AX1885" s="46"/>
      <c r="AY1885" s="46"/>
      <c r="AZ1885" s="46"/>
      <c r="BA1885" s="46"/>
      <c r="BB1885" s="46"/>
      <c r="BC1885" s="46"/>
      <c r="BD1885" s="46"/>
      <c r="BE1885" s="46"/>
      <c r="BF1885" s="46"/>
      <c r="BG1885" s="46"/>
      <c r="BH1885" s="46"/>
      <c r="BI1885" s="46"/>
      <c r="BJ1885" s="46"/>
    </row>
    <row r="1886" spans="37:62">
      <c r="AK1886" s="46"/>
      <c r="AL1886" s="46"/>
      <c r="AM1886" s="46"/>
      <c r="AN1886" s="46"/>
      <c r="AO1886" s="46"/>
      <c r="AP1886" s="46"/>
      <c r="AQ1886" s="46"/>
      <c r="AR1886" s="46"/>
      <c r="AS1886" s="46"/>
      <c r="AT1886" s="46"/>
      <c r="AU1886" s="46"/>
      <c r="AV1886" s="46"/>
      <c r="AW1886" s="46"/>
      <c r="AX1886" s="46"/>
      <c r="AY1886" s="46"/>
      <c r="AZ1886" s="46"/>
      <c r="BA1886" s="46"/>
      <c r="BB1886" s="46"/>
      <c r="BC1886" s="46"/>
      <c r="BD1886" s="46"/>
      <c r="BE1886" s="46"/>
      <c r="BF1886" s="46"/>
      <c r="BG1886" s="46"/>
      <c r="BH1886" s="46"/>
      <c r="BI1886" s="46"/>
      <c r="BJ1886" s="46"/>
    </row>
    <row r="1887" spans="37:62">
      <c r="AK1887" s="46"/>
      <c r="AL1887" s="46"/>
      <c r="AM1887" s="46"/>
      <c r="AN1887" s="46"/>
      <c r="AO1887" s="46"/>
      <c r="AP1887" s="46"/>
      <c r="AQ1887" s="46"/>
      <c r="AR1887" s="46"/>
      <c r="AS1887" s="46"/>
      <c r="AT1887" s="46"/>
      <c r="AU1887" s="46"/>
      <c r="AV1887" s="46"/>
      <c r="AW1887" s="46"/>
      <c r="AX1887" s="46"/>
      <c r="AY1887" s="46"/>
      <c r="AZ1887" s="46"/>
      <c r="BA1887" s="46"/>
      <c r="BB1887" s="46"/>
      <c r="BC1887" s="46"/>
      <c r="BD1887" s="46"/>
      <c r="BE1887" s="46"/>
      <c r="BF1887" s="46"/>
      <c r="BG1887" s="46"/>
      <c r="BH1887" s="46"/>
      <c r="BI1887" s="46"/>
      <c r="BJ1887" s="46"/>
    </row>
    <row r="1888" spans="37:62">
      <c r="AK1888" s="46"/>
      <c r="AL1888" s="46"/>
      <c r="AM1888" s="46"/>
      <c r="AN1888" s="46"/>
      <c r="AO1888" s="46"/>
      <c r="AP1888" s="46"/>
      <c r="AQ1888" s="46"/>
      <c r="AR1888" s="46"/>
      <c r="AS1888" s="46"/>
      <c r="AT1888" s="46"/>
      <c r="AU1888" s="46"/>
      <c r="AV1888" s="46"/>
      <c r="AW1888" s="46"/>
      <c r="AX1888" s="46"/>
      <c r="AY1888" s="46"/>
      <c r="AZ1888" s="46"/>
      <c r="BA1888" s="46"/>
      <c r="BB1888" s="46"/>
      <c r="BC1888" s="46"/>
      <c r="BD1888" s="46"/>
      <c r="BE1888" s="46"/>
      <c r="BF1888" s="46"/>
      <c r="BG1888" s="46"/>
      <c r="BH1888" s="46"/>
      <c r="BI1888" s="46"/>
      <c r="BJ1888" s="46"/>
    </row>
    <row r="1889" spans="37:62">
      <c r="AK1889" s="46"/>
      <c r="AL1889" s="46"/>
      <c r="AM1889" s="46"/>
      <c r="AN1889" s="46"/>
      <c r="AO1889" s="46"/>
      <c r="AP1889" s="46"/>
      <c r="AQ1889" s="46"/>
      <c r="AR1889" s="46"/>
      <c r="AS1889" s="46"/>
      <c r="AT1889" s="46"/>
      <c r="AU1889" s="46"/>
      <c r="AV1889" s="46"/>
      <c r="AW1889" s="46"/>
      <c r="AX1889" s="46"/>
      <c r="AY1889" s="46"/>
      <c r="AZ1889" s="46"/>
      <c r="BA1889" s="46"/>
      <c r="BB1889" s="46"/>
      <c r="BC1889" s="46"/>
      <c r="BD1889" s="46"/>
      <c r="BE1889" s="46"/>
      <c r="BF1889" s="46"/>
      <c r="BG1889" s="46"/>
      <c r="BH1889" s="46"/>
      <c r="BI1889" s="46"/>
      <c r="BJ1889" s="46"/>
    </row>
    <row r="1890" spans="37:62">
      <c r="AK1890" s="46"/>
      <c r="AL1890" s="46"/>
      <c r="AM1890" s="46"/>
      <c r="AN1890" s="46"/>
      <c r="AO1890" s="46"/>
      <c r="AP1890" s="46"/>
      <c r="AQ1890" s="46"/>
      <c r="AR1890" s="46"/>
      <c r="AS1890" s="46"/>
      <c r="AT1890" s="46"/>
      <c r="AU1890" s="46"/>
      <c r="AV1890" s="46"/>
      <c r="AW1890" s="46"/>
      <c r="AX1890" s="46"/>
      <c r="AY1890" s="46"/>
      <c r="AZ1890" s="46"/>
      <c r="BA1890" s="46"/>
      <c r="BB1890" s="46"/>
      <c r="BC1890" s="46"/>
      <c r="BD1890" s="46"/>
      <c r="BE1890" s="46"/>
      <c r="BF1890" s="46"/>
      <c r="BG1890" s="46"/>
      <c r="BH1890" s="46"/>
      <c r="BI1890" s="46"/>
      <c r="BJ1890" s="46"/>
    </row>
    <row r="1891" spans="37:62">
      <c r="AK1891" s="46"/>
      <c r="AL1891" s="46"/>
      <c r="AM1891" s="46"/>
      <c r="AN1891" s="46"/>
      <c r="AO1891" s="46"/>
      <c r="AP1891" s="46"/>
      <c r="AQ1891" s="46"/>
      <c r="AR1891" s="46"/>
      <c r="AS1891" s="46"/>
      <c r="AT1891" s="46"/>
      <c r="AU1891" s="46"/>
      <c r="AV1891" s="46"/>
      <c r="AW1891" s="46"/>
      <c r="AX1891" s="46"/>
      <c r="AY1891" s="46"/>
      <c r="AZ1891" s="46"/>
      <c r="BA1891" s="46"/>
      <c r="BB1891" s="46"/>
      <c r="BC1891" s="46"/>
      <c r="BD1891" s="46"/>
      <c r="BE1891" s="46"/>
      <c r="BF1891" s="46"/>
      <c r="BG1891" s="46"/>
      <c r="BH1891" s="46"/>
      <c r="BI1891" s="46"/>
      <c r="BJ1891" s="46"/>
    </row>
    <row r="1892" spans="37:62">
      <c r="AK1892" s="46"/>
      <c r="AL1892" s="46"/>
      <c r="AM1892" s="46"/>
      <c r="AN1892" s="46"/>
      <c r="AO1892" s="46"/>
      <c r="AP1892" s="46"/>
      <c r="AQ1892" s="46"/>
      <c r="AR1892" s="46"/>
      <c r="AS1892" s="46"/>
      <c r="AT1892" s="46"/>
      <c r="AU1892" s="46"/>
      <c r="AV1892" s="46"/>
      <c r="AW1892" s="46"/>
      <c r="AX1892" s="46"/>
      <c r="AY1892" s="46"/>
      <c r="AZ1892" s="46"/>
      <c r="BA1892" s="46"/>
      <c r="BB1892" s="46"/>
      <c r="BC1892" s="46"/>
      <c r="BD1892" s="46"/>
      <c r="BE1892" s="46"/>
      <c r="BF1892" s="46"/>
      <c r="BG1892" s="46"/>
      <c r="BH1892" s="46"/>
      <c r="BI1892" s="46"/>
      <c r="BJ1892" s="46"/>
    </row>
    <row r="1893" spans="37:62">
      <c r="AK1893" s="46"/>
      <c r="AL1893" s="46"/>
      <c r="AM1893" s="46"/>
      <c r="AN1893" s="46"/>
      <c r="AO1893" s="46"/>
      <c r="AP1893" s="46"/>
      <c r="AQ1893" s="46"/>
      <c r="AR1893" s="46"/>
      <c r="AS1893" s="46"/>
      <c r="AT1893" s="46"/>
      <c r="AU1893" s="46"/>
      <c r="AV1893" s="46"/>
      <c r="AW1893" s="46"/>
      <c r="AX1893" s="46"/>
      <c r="AY1893" s="46"/>
      <c r="AZ1893" s="46"/>
      <c r="BA1893" s="46"/>
      <c r="BB1893" s="46"/>
      <c r="BC1893" s="46"/>
      <c r="BD1893" s="46"/>
      <c r="BE1893" s="46"/>
      <c r="BF1893" s="46"/>
      <c r="BG1893" s="46"/>
      <c r="BH1893" s="46"/>
      <c r="BI1893" s="46"/>
      <c r="BJ1893" s="46"/>
    </row>
    <row r="1894" spans="37:62">
      <c r="AK1894" s="46"/>
      <c r="AL1894" s="46"/>
      <c r="AM1894" s="46"/>
      <c r="AN1894" s="46"/>
      <c r="AO1894" s="46"/>
      <c r="AP1894" s="46"/>
      <c r="AQ1894" s="46"/>
      <c r="AR1894" s="46"/>
      <c r="AS1894" s="46"/>
      <c r="AT1894" s="46"/>
      <c r="AU1894" s="46"/>
      <c r="AV1894" s="46"/>
      <c r="AW1894" s="46"/>
      <c r="AX1894" s="46"/>
      <c r="AY1894" s="46"/>
      <c r="AZ1894" s="46"/>
      <c r="BA1894" s="46"/>
      <c r="BB1894" s="46"/>
      <c r="BC1894" s="46"/>
      <c r="BD1894" s="46"/>
      <c r="BE1894" s="46"/>
      <c r="BF1894" s="46"/>
      <c r="BG1894" s="46"/>
      <c r="BH1894" s="46"/>
      <c r="BI1894" s="46"/>
      <c r="BJ1894" s="46"/>
    </row>
    <row r="1895" spans="37:62">
      <c r="AK1895" s="46"/>
      <c r="AL1895" s="46"/>
      <c r="AM1895" s="46"/>
      <c r="AN1895" s="46"/>
      <c r="AO1895" s="46"/>
      <c r="AP1895" s="46"/>
      <c r="AQ1895" s="46"/>
      <c r="AR1895" s="46"/>
      <c r="AS1895" s="46"/>
      <c r="AT1895" s="46"/>
      <c r="AU1895" s="46"/>
      <c r="AV1895" s="46"/>
      <c r="AW1895" s="46"/>
      <c r="AX1895" s="46"/>
      <c r="AY1895" s="46"/>
      <c r="AZ1895" s="46"/>
      <c r="BA1895" s="46"/>
      <c r="BB1895" s="46"/>
      <c r="BC1895" s="46"/>
      <c r="BD1895" s="46"/>
      <c r="BE1895" s="46"/>
      <c r="BF1895" s="46"/>
      <c r="BG1895" s="46"/>
      <c r="BH1895" s="46"/>
      <c r="BI1895" s="46"/>
      <c r="BJ1895" s="46"/>
    </row>
    <row r="1896" spans="37:62">
      <c r="AK1896" s="46"/>
      <c r="AL1896" s="46"/>
      <c r="AM1896" s="46"/>
      <c r="AN1896" s="46"/>
      <c r="AO1896" s="46"/>
      <c r="AP1896" s="46"/>
      <c r="AQ1896" s="46"/>
      <c r="AR1896" s="46"/>
      <c r="AS1896" s="46"/>
      <c r="AT1896" s="46"/>
      <c r="AU1896" s="46"/>
      <c r="AV1896" s="46"/>
      <c r="AW1896" s="46"/>
      <c r="AX1896" s="46"/>
      <c r="AY1896" s="46"/>
      <c r="AZ1896" s="46"/>
      <c r="BA1896" s="46"/>
      <c r="BB1896" s="46"/>
      <c r="BC1896" s="46"/>
      <c r="BD1896" s="46"/>
      <c r="BE1896" s="46"/>
      <c r="BF1896" s="46"/>
      <c r="BG1896" s="46"/>
      <c r="BH1896" s="46"/>
      <c r="BI1896" s="46"/>
      <c r="BJ1896" s="46"/>
    </row>
    <row r="1897" spans="37:62">
      <c r="AK1897" s="46"/>
      <c r="AL1897" s="46"/>
      <c r="AM1897" s="46"/>
      <c r="AN1897" s="46"/>
      <c r="AO1897" s="46"/>
      <c r="AP1897" s="46"/>
      <c r="AQ1897" s="46"/>
      <c r="AR1897" s="46"/>
      <c r="AS1897" s="46"/>
      <c r="AT1897" s="46"/>
      <c r="AU1897" s="46"/>
      <c r="AV1897" s="46"/>
      <c r="AW1897" s="46"/>
      <c r="AX1897" s="46"/>
      <c r="AY1897" s="46"/>
      <c r="AZ1897" s="46"/>
      <c r="BA1897" s="46"/>
      <c r="BB1897" s="46"/>
      <c r="BC1897" s="46"/>
      <c r="BD1897" s="46"/>
      <c r="BE1897" s="46"/>
      <c r="BF1897" s="46"/>
      <c r="BG1897" s="46"/>
      <c r="BH1897" s="46"/>
      <c r="BI1897" s="46"/>
      <c r="BJ1897" s="46"/>
    </row>
    <row r="1898" spans="37:62">
      <c r="AK1898" s="46"/>
      <c r="AL1898" s="46"/>
      <c r="AM1898" s="46"/>
      <c r="AN1898" s="46"/>
      <c r="AO1898" s="46"/>
      <c r="AP1898" s="46"/>
      <c r="AQ1898" s="46"/>
      <c r="AR1898" s="46"/>
      <c r="AS1898" s="46"/>
      <c r="AT1898" s="46"/>
      <c r="AU1898" s="46"/>
      <c r="AV1898" s="46"/>
      <c r="AW1898" s="46"/>
      <c r="AX1898" s="46"/>
      <c r="AY1898" s="46"/>
      <c r="AZ1898" s="46"/>
      <c r="BA1898" s="46"/>
      <c r="BB1898" s="46"/>
      <c r="BC1898" s="46"/>
      <c r="BD1898" s="46"/>
      <c r="BE1898" s="46"/>
      <c r="BF1898" s="46"/>
      <c r="BG1898" s="46"/>
      <c r="BH1898" s="46"/>
      <c r="BI1898" s="46"/>
      <c r="BJ1898" s="46"/>
    </row>
    <row r="1899" spans="37:62">
      <c r="AK1899" s="46"/>
      <c r="AL1899" s="46"/>
      <c r="AM1899" s="46"/>
      <c r="AN1899" s="46"/>
      <c r="AO1899" s="46"/>
      <c r="AP1899" s="46"/>
      <c r="AQ1899" s="46"/>
      <c r="AR1899" s="46"/>
      <c r="AS1899" s="46"/>
      <c r="AT1899" s="46"/>
      <c r="AU1899" s="46"/>
      <c r="AV1899" s="46"/>
      <c r="AW1899" s="46"/>
      <c r="AX1899" s="46"/>
      <c r="AY1899" s="46"/>
      <c r="AZ1899" s="46"/>
      <c r="BA1899" s="46"/>
      <c r="BB1899" s="46"/>
      <c r="BC1899" s="46"/>
      <c r="BD1899" s="46"/>
      <c r="BE1899" s="46"/>
      <c r="BF1899" s="46"/>
      <c r="BG1899" s="46"/>
      <c r="BH1899" s="46"/>
      <c r="BI1899" s="46"/>
      <c r="BJ1899" s="46"/>
    </row>
    <row r="1900" spans="37:62">
      <c r="AK1900" s="46"/>
      <c r="AL1900" s="46"/>
      <c r="AM1900" s="46"/>
      <c r="AN1900" s="46"/>
      <c r="AO1900" s="46"/>
      <c r="AP1900" s="46"/>
      <c r="AQ1900" s="46"/>
      <c r="AR1900" s="46"/>
      <c r="AS1900" s="46"/>
      <c r="AT1900" s="46"/>
      <c r="AU1900" s="46"/>
      <c r="AV1900" s="46"/>
      <c r="AW1900" s="46"/>
      <c r="AX1900" s="46"/>
      <c r="AY1900" s="46"/>
      <c r="AZ1900" s="46"/>
      <c r="BA1900" s="46"/>
      <c r="BB1900" s="46"/>
      <c r="BC1900" s="46"/>
      <c r="BD1900" s="46"/>
      <c r="BE1900" s="46"/>
      <c r="BF1900" s="46"/>
      <c r="BG1900" s="46"/>
      <c r="BH1900" s="46"/>
      <c r="BI1900" s="46"/>
      <c r="BJ1900" s="46"/>
    </row>
    <row r="1901" spans="37:62">
      <c r="AK1901" s="46"/>
      <c r="AL1901" s="46"/>
      <c r="AM1901" s="46"/>
      <c r="AN1901" s="46"/>
      <c r="AO1901" s="46"/>
      <c r="AP1901" s="46"/>
      <c r="AQ1901" s="46"/>
      <c r="AR1901" s="46"/>
      <c r="AS1901" s="46"/>
      <c r="AT1901" s="46"/>
      <c r="AU1901" s="46"/>
      <c r="AV1901" s="46"/>
      <c r="AW1901" s="46"/>
      <c r="AX1901" s="46"/>
      <c r="AY1901" s="46"/>
      <c r="AZ1901" s="46"/>
      <c r="BA1901" s="46"/>
      <c r="BB1901" s="46"/>
      <c r="BC1901" s="46"/>
      <c r="BD1901" s="46"/>
      <c r="BE1901" s="46"/>
      <c r="BF1901" s="46"/>
      <c r="BG1901" s="46"/>
      <c r="BH1901" s="46"/>
      <c r="BI1901" s="46"/>
      <c r="BJ1901" s="46"/>
    </row>
    <row r="1902" spans="37:62">
      <c r="AK1902" s="46"/>
      <c r="AL1902" s="46"/>
      <c r="AM1902" s="46"/>
      <c r="AN1902" s="46"/>
      <c r="AO1902" s="46"/>
      <c r="AP1902" s="46"/>
      <c r="AQ1902" s="46"/>
      <c r="AR1902" s="46"/>
      <c r="AS1902" s="46"/>
      <c r="AT1902" s="46"/>
      <c r="AU1902" s="46"/>
      <c r="AV1902" s="46"/>
      <c r="AW1902" s="46"/>
      <c r="AX1902" s="46"/>
      <c r="AY1902" s="46"/>
      <c r="AZ1902" s="46"/>
      <c r="BA1902" s="46"/>
      <c r="BB1902" s="46"/>
      <c r="BC1902" s="46"/>
      <c r="BD1902" s="46"/>
      <c r="BE1902" s="46"/>
      <c r="BF1902" s="46"/>
      <c r="BG1902" s="46"/>
      <c r="BH1902" s="46"/>
      <c r="BI1902" s="46"/>
      <c r="BJ1902" s="46"/>
    </row>
    <row r="1903" spans="37:62">
      <c r="AK1903" s="46"/>
      <c r="AL1903" s="46"/>
      <c r="AM1903" s="46"/>
      <c r="AN1903" s="46"/>
      <c r="AO1903" s="46"/>
      <c r="AP1903" s="46"/>
      <c r="AQ1903" s="46"/>
      <c r="AR1903" s="46"/>
      <c r="AS1903" s="46"/>
      <c r="AT1903" s="46"/>
      <c r="AU1903" s="46"/>
      <c r="AV1903" s="46"/>
      <c r="AW1903" s="46"/>
      <c r="AX1903" s="46"/>
      <c r="AY1903" s="46"/>
      <c r="AZ1903" s="46"/>
      <c r="BA1903" s="46"/>
      <c r="BB1903" s="46"/>
      <c r="BC1903" s="46"/>
      <c r="BD1903" s="46"/>
      <c r="BE1903" s="46"/>
      <c r="BF1903" s="46"/>
      <c r="BG1903" s="46"/>
      <c r="BH1903" s="46"/>
      <c r="BI1903" s="46"/>
      <c r="BJ1903" s="46"/>
    </row>
    <row r="1904" spans="37:62">
      <c r="AK1904" s="46"/>
      <c r="AL1904" s="46"/>
      <c r="AM1904" s="46"/>
      <c r="AN1904" s="46"/>
      <c r="AO1904" s="46"/>
      <c r="AP1904" s="46"/>
      <c r="AQ1904" s="46"/>
      <c r="AR1904" s="46"/>
      <c r="AS1904" s="46"/>
      <c r="AT1904" s="46"/>
      <c r="AU1904" s="46"/>
      <c r="AV1904" s="46"/>
      <c r="AW1904" s="46"/>
      <c r="AX1904" s="46"/>
      <c r="AY1904" s="46"/>
      <c r="AZ1904" s="46"/>
      <c r="BA1904" s="46"/>
      <c r="BB1904" s="46"/>
      <c r="BC1904" s="46"/>
      <c r="BD1904" s="46"/>
      <c r="BE1904" s="46"/>
      <c r="BF1904" s="46"/>
      <c r="BG1904" s="46"/>
      <c r="BH1904" s="46"/>
      <c r="BI1904" s="46"/>
      <c r="BJ1904" s="46"/>
    </row>
    <row r="1905" spans="37:62">
      <c r="AK1905" s="46"/>
      <c r="AL1905" s="46"/>
      <c r="AM1905" s="46"/>
      <c r="AN1905" s="46"/>
      <c r="AO1905" s="46"/>
      <c r="AP1905" s="46"/>
      <c r="AQ1905" s="46"/>
      <c r="AR1905" s="46"/>
      <c r="AS1905" s="46"/>
      <c r="AT1905" s="46"/>
      <c r="AU1905" s="46"/>
      <c r="AV1905" s="46"/>
      <c r="AW1905" s="46"/>
      <c r="AX1905" s="46"/>
      <c r="AY1905" s="46"/>
      <c r="AZ1905" s="46"/>
      <c r="BA1905" s="46"/>
      <c r="BB1905" s="46"/>
      <c r="BC1905" s="46"/>
      <c r="BD1905" s="46"/>
      <c r="BE1905" s="46"/>
      <c r="BF1905" s="46"/>
      <c r="BG1905" s="46"/>
      <c r="BH1905" s="46"/>
      <c r="BI1905" s="46"/>
      <c r="BJ1905" s="46"/>
    </row>
    <row r="1906" spans="37:62">
      <c r="AK1906" s="46"/>
      <c r="AL1906" s="46"/>
      <c r="AM1906" s="46"/>
      <c r="AN1906" s="46"/>
      <c r="AO1906" s="46"/>
      <c r="AP1906" s="46"/>
      <c r="AQ1906" s="46"/>
      <c r="AR1906" s="46"/>
      <c r="AS1906" s="46"/>
      <c r="AT1906" s="46"/>
      <c r="AU1906" s="46"/>
      <c r="AV1906" s="46"/>
      <c r="AW1906" s="46"/>
      <c r="AX1906" s="46"/>
      <c r="AY1906" s="46"/>
      <c r="AZ1906" s="46"/>
      <c r="BA1906" s="46"/>
      <c r="BB1906" s="46"/>
      <c r="BC1906" s="46"/>
      <c r="BD1906" s="46"/>
      <c r="BE1906" s="46"/>
      <c r="BF1906" s="46"/>
      <c r="BG1906" s="46"/>
      <c r="BH1906" s="46"/>
      <c r="BI1906" s="46"/>
      <c r="BJ1906" s="46"/>
    </row>
    <row r="1907" spans="37:62">
      <c r="AK1907" s="46"/>
      <c r="AL1907" s="46"/>
      <c r="AM1907" s="46"/>
      <c r="AN1907" s="46"/>
      <c r="AO1907" s="46"/>
      <c r="AP1907" s="46"/>
      <c r="AQ1907" s="46"/>
      <c r="AR1907" s="46"/>
      <c r="AS1907" s="46"/>
      <c r="AT1907" s="46"/>
      <c r="AU1907" s="46"/>
      <c r="AV1907" s="46"/>
      <c r="AW1907" s="46"/>
      <c r="AX1907" s="46"/>
      <c r="AY1907" s="46"/>
      <c r="AZ1907" s="46"/>
      <c r="BA1907" s="46"/>
      <c r="BB1907" s="46"/>
      <c r="BC1907" s="46"/>
      <c r="BD1907" s="46"/>
      <c r="BE1907" s="46"/>
      <c r="BF1907" s="46"/>
      <c r="BG1907" s="46"/>
      <c r="BH1907" s="46"/>
      <c r="BI1907" s="46"/>
      <c r="BJ1907" s="46"/>
    </row>
    <row r="1908" spans="37:62">
      <c r="AK1908" s="46"/>
      <c r="AL1908" s="46"/>
      <c r="AM1908" s="46"/>
      <c r="AN1908" s="46"/>
      <c r="AO1908" s="46"/>
      <c r="AP1908" s="46"/>
      <c r="AQ1908" s="46"/>
      <c r="AR1908" s="46"/>
      <c r="AS1908" s="46"/>
      <c r="AT1908" s="46"/>
      <c r="AU1908" s="46"/>
      <c r="AV1908" s="46"/>
      <c r="AW1908" s="46"/>
      <c r="AX1908" s="46"/>
      <c r="AY1908" s="46"/>
      <c r="AZ1908" s="46"/>
      <c r="BA1908" s="46"/>
      <c r="BB1908" s="46"/>
      <c r="BC1908" s="46"/>
      <c r="BD1908" s="46"/>
      <c r="BE1908" s="46"/>
      <c r="BF1908" s="46"/>
      <c r="BG1908" s="46"/>
      <c r="BH1908" s="46"/>
      <c r="BI1908" s="46"/>
      <c r="BJ1908" s="46"/>
    </row>
    <row r="1909" spans="37:62">
      <c r="AK1909" s="46"/>
      <c r="AL1909" s="46"/>
      <c r="AM1909" s="46"/>
      <c r="AN1909" s="46"/>
      <c r="AO1909" s="46"/>
      <c r="AP1909" s="46"/>
      <c r="AQ1909" s="46"/>
      <c r="AR1909" s="46"/>
      <c r="AS1909" s="46"/>
      <c r="AT1909" s="46"/>
      <c r="AU1909" s="46"/>
      <c r="AV1909" s="46"/>
      <c r="AW1909" s="46"/>
      <c r="AX1909" s="46"/>
      <c r="AY1909" s="46"/>
      <c r="AZ1909" s="46"/>
      <c r="BA1909" s="46"/>
      <c r="BB1909" s="46"/>
      <c r="BC1909" s="46"/>
      <c r="BD1909" s="46"/>
      <c r="BE1909" s="46"/>
      <c r="BF1909" s="46"/>
      <c r="BG1909" s="46"/>
      <c r="BH1909" s="46"/>
      <c r="BI1909" s="46"/>
      <c r="BJ1909" s="46"/>
    </row>
    <row r="1910" spans="37:62">
      <c r="AK1910" s="46"/>
      <c r="AL1910" s="46"/>
      <c r="AM1910" s="46"/>
      <c r="AN1910" s="46"/>
      <c r="AO1910" s="46"/>
      <c r="AP1910" s="46"/>
      <c r="AQ1910" s="46"/>
      <c r="AR1910" s="46"/>
      <c r="AS1910" s="46"/>
      <c r="AT1910" s="46"/>
      <c r="AU1910" s="46"/>
      <c r="AV1910" s="46"/>
      <c r="AW1910" s="46"/>
      <c r="AX1910" s="46"/>
      <c r="AY1910" s="46"/>
      <c r="AZ1910" s="46"/>
      <c r="BA1910" s="46"/>
      <c r="BB1910" s="46"/>
      <c r="BC1910" s="46"/>
      <c r="BD1910" s="46"/>
      <c r="BE1910" s="46"/>
      <c r="BF1910" s="46"/>
      <c r="BG1910" s="46"/>
      <c r="BH1910" s="46"/>
      <c r="BI1910" s="46"/>
      <c r="BJ1910" s="46"/>
    </row>
    <row r="1911" spans="37:62">
      <c r="AK1911" s="46"/>
      <c r="AL1911" s="46"/>
      <c r="AM1911" s="46"/>
      <c r="AN1911" s="46"/>
      <c r="AO1911" s="46"/>
      <c r="AP1911" s="46"/>
      <c r="AQ1911" s="46"/>
      <c r="AR1911" s="46"/>
      <c r="AS1911" s="46"/>
      <c r="AT1911" s="46"/>
      <c r="AU1911" s="46"/>
      <c r="AV1911" s="46"/>
      <c r="AW1911" s="46"/>
      <c r="AX1911" s="46"/>
      <c r="AY1911" s="46"/>
      <c r="AZ1911" s="46"/>
      <c r="BA1911" s="46"/>
      <c r="BB1911" s="46"/>
      <c r="BC1911" s="46"/>
      <c r="BD1911" s="46"/>
      <c r="BE1911" s="46"/>
      <c r="BF1911" s="46"/>
      <c r="BG1911" s="46"/>
      <c r="BH1911" s="46"/>
      <c r="BI1911" s="46"/>
      <c r="BJ1911" s="46"/>
    </row>
    <row r="1912" spans="37:62">
      <c r="AK1912" s="46"/>
      <c r="AL1912" s="46"/>
      <c r="AM1912" s="46"/>
      <c r="AN1912" s="46"/>
      <c r="AO1912" s="46"/>
      <c r="AP1912" s="46"/>
      <c r="AQ1912" s="46"/>
      <c r="AR1912" s="46"/>
      <c r="AS1912" s="46"/>
      <c r="AT1912" s="46"/>
      <c r="AU1912" s="46"/>
      <c r="AV1912" s="46"/>
      <c r="AW1912" s="46"/>
      <c r="AX1912" s="46"/>
      <c r="AY1912" s="46"/>
      <c r="AZ1912" s="46"/>
      <c r="BA1912" s="46"/>
      <c r="BB1912" s="46"/>
      <c r="BC1912" s="46"/>
      <c r="BD1912" s="46"/>
      <c r="BE1912" s="46"/>
      <c r="BF1912" s="46"/>
      <c r="BG1912" s="46"/>
      <c r="BH1912" s="46"/>
      <c r="BI1912" s="46"/>
      <c r="BJ1912" s="46"/>
    </row>
    <row r="1913" spans="37:62">
      <c r="AK1913" s="46"/>
      <c r="AL1913" s="46"/>
      <c r="AM1913" s="46"/>
      <c r="AN1913" s="46"/>
      <c r="AO1913" s="46"/>
      <c r="AP1913" s="46"/>
      <c r="AQ1913" s="46"/>
      <c r="AR1913" s="46"/>
      <c r="AS1913" s="46"/>
      <c r="AT1913" s="46"/>
      <c r="AU1913" s="46"/>
      <c r="AV1913" s="46"/>
      <c r="AW1913" s="46"/>
      <c r="AX1913" s="46"/>
      <c r="AY1913" s="46"/>
      <c r="AZ1913" s="46"/>
      <c r="BA1913" s="46"/>
      <c r="BB1913" s="46"/>
      <c r="BC1913" s="46"/>
      <c r="BD1913" s="46"/>
      <c r="BE1913" s="46"/>
      <c r="BF1913" s="46"/>
      <c r="BG1913" s="46"/>
      <c r="BH1913" s="46"/>
      <c r="BI1913" s="46"/>
      <c r="BJ1913" s="46"/>
    </row>
    <row r="1914" spans="37:62">
      <c r="AK1914" s="46"/>
      <c r="AL1914" s="46"/>
      <c r="AM1914" s="46"/>
      <c r="AN1914" s="46"/>
      <c r="AO1914" s="46"/>
      <c r="AP1914" s="46"/>
      <c r="AQ1914" s="46"/>
      <c r="AR1914" s="46"/>
      <c r="AS1914" s="46"/>
      <c r="AT1914" s="46"/>
      <c r="AU1914" s="46"/>
      <c r="AV1914" s="46"/>
      <c r="AW1914" s="46"/>
      <c r="AX1914" s="46"/>
      <c r="AY1914" s="46"/>
      <c r="AZ1914" s="46"/>
      <c r="BA1914" s="46"/>
      <c r="BB1914" s="46"/>
      <c r="BC1914" s="46"/>
      <c r="BD1914" s="46"/>
      <c r="BE1914" s="46"/>
      <c r="BF1914" s="46"/>
      <c r="BG1914" s="46"/>
      <c r="BH1914" s="46"/>
      <c r="BI1914" s="46"/>
      <c r="BJ1914" s="46"/>
    </row>
    <row r="1915" spans="37:62">
      <c r="AK1915" s="46"/>
      <c r="AL1915" s="46"/>
      <c r="AM1915" s="46"/>
      <c r="AN1915" s="46"/>
      <c r="AO1915" s="46"/>
      <c r="AP1915" s="46"/>
      <c r="AQ1915" s="46"/>
      <c r="AR1915" s="46"/>
      <c r="AS1915" s="46"/>
      <c r="AT1915" s="46"/>
      <c r="AU1915" s="46"/>
      <c r="AV1915" s="46"/>
      <c r="AW1915" s="46"/>
      <c r="AX1915" s="46"/>
      <c r="AY1915" s="46"/>
      <c r="AZ1915" s="46"/>
      <c r="BA1915" s="46"/>
      <c r="BB1915" s="46"/>
      <c r="BC1915" s="46"/>
      <c r="BD1915" s="46"/>
      <c r="BE1915" s="46"/>
      <c r="BF1915" s="46"/>
      <c r="BG1915" s="46"/>
      <c r="BH1915" s="46"/>
      <c r="BI1915" s="46"/>
      <c r="BJ1915" s="46"/>
    </row>
    <row r="1916" spans="37:62">
      <c r="AK1916" s="46"/>
      <c r="AL1916" s="46"/>
      <c r="AM1916" s="46"/>
      <c r="AN1916" s="46"/>
      <c r="AO1916" s="46"/>
      <c r="AP1916" s="46"/>
      <c r="AQ1916" s="46"/>
      <c r="AR1916" s="46"/>
      <c r="AS1916" s="46"/>
      <c r="AT1916" s="46"/>
      <c r="AU1916" s="46"/>
      <c r="AV1916" s="46"/>
      <c r="AW1916" s="46"/>
      <c r="AX1916" s="46"/>
      <c r="AY1916" s="46"/>
      <c r="AZ1916" s="46"/>
      <c r="BA1916" s="46"/>
      <c r="BB1916" s="46"/>
      <c r="BC1916" s="46"/>
      <c r="BD1916" s="46"/>
      <c r="BE1916" s="46"/>
      <c r="BF1916" s="46"/>
      <c r="BG1916" s="46"/>
      <c r="BH1916" s="46"/>
      <c r="BI1916" s="46"/>
      <c r="BJ1916" s="46"/>
    </row>
    <row r="1917" spans="37:62">
      <c r="AK1917" s="46"/>
      <c r="AL1917" s="46"/>
      <c r="AM1917" s="46"/>
      <c r="AN1917" s="46"/>
      <c r="AO1917" s="46"/>
      <c r="AP1917" s="46"/>
      <c r="AQ1917" s="46"/>
      <c r="AR1917" s="46"/>
      <c r="AS1917" s="46"/>
      <c r="AT1917" s="46"/>
      <c r="AU1917" s="46"/>
      <c r="AV1917" s="46"/>
      <c r="AW1917" s="46"/>
      <c r="AX1917" s="46"/>
      <c r="AY1917" s="46"/>
      <c r="AZ1917" s="46"/>
      <c r="BA1917" s="46"/>
      <c r="BB1917" s="46"/>
      <c r="BC1917" s="46"/>
      <c r="BD1917" s="46"/>
      <c r="BE1917" s="46"/>
      <c r="BF1917" s="46"/>
      <c r="BG1917" s="46"/>
      <c r="BH1917" s="46"/>
      <c r="BI1917" s="46"/>
      <c r="BJ1917" s="46"/>
    </row>
    <row r="1918" spans="37:62">
      <c r="AK1918" s="46"/>
      <c r="AL1918" s="46"/>
      <c r="AM1918" s="46"/>
      <c r="AN1918" s="46"/>
      <c r="AO1918" s="46"/>
      <c r="AP1918" s="46"/>
      <c r="AQ1918" s="46"/>
      <c r="AR1918" s="46"/>
      <c r="AS1918" s="46"/>
      <c r="AT1918" s="46"/>
      <c r="AU1918" s="46"/>
      <c r="AV1918" s="46"/>
      <c r="AW1918" s="46"/>
      <c r="AX1918" s="46"/>
      <c r="AY1918" s="46"/>
      <c r="AZ1918" s="46"/>
      <c r="BA1918" s="46"/>
      <c r="BB1918" s="46"/>
      <c r="BC1918" s="46"/>
      <c r="BD1918" s="46"/>
      <c r="BE1918" s="46"/>
      <c r="BF1918" s="46"/>
      <c r="BG1918" s="46"/>
      <c r="BH1918" s="46"/>
      <c r="BI1918" s="46"/>
      <c r="BJ1918" s="46"/>
    </row>
    <row r="1919" spans="37:62">
      <c r="AK1919" s="46"/>
      <c r="AL1919" s="46"/>
      <c r="AM1919" s="46"/>
      <c r="AN1919" s="46"/>
      <c r="AO1919" s="46"/>
      <c r="AP1919" s="46"/>
      <c r="AQ1919" s="46"/>
      <c r="AR1919" s="46"/>
      <c r="AS1919" s="46"/>
      <c r="AT1919" s="46"/>
      <c r="AU1919" s="46"/>
      <c r="AV1919" s="46"/>
      <c r="AW1919" s="46"/>
      <c r="AX1919" s="46"/>
      <c r="AY1919" s="46"/>
      <c r="AZ1919" s="46"/>
      <c r="BA1919" s="46"/>
      <c r="BB1919" s="46"/>
      <c r="BC1919" s="46"/>
      <c r="BD1919" s="46"/>
      <c r="BE1919" s="46"/>
      <c r="BF1919" s="46"/>
      <c r="BG1919" s="46"/>
      <c r="BH1919" s="46"/>
      <c r="BI1919" s="46"/>
      <c r="BJ1919" s="46"/>
    </row>
    <row r="1920" spans="37:62">
      <c r="AK1920" s="46"/>
      <c r="AL1920" s="46"/>
      <c r="AM1920" s="46"/>
      <c r="AN1920" s="46"/>
      <c r="AO1920" s="46"/>
      <c r="AP1920" s="46"/>
      <c r="AQ1920" s="46"/>
      <c r="AR1920" s="46"/>
      <c r="AS1920" s="46"/>
      <c r="AT1920" s="46"/>
      <c r="AU1920" s="46"/>
      <c r="AV1920" s="46"/>
      <c r="AW1920" s="46"/>
      <c r="AX1920" s="46"/>
      <c r="AY1920" s="46"/>
      <c r="AZ1920" s="46"/>
      <c r="BA1920" s="46"/>
      <c r="BB1920" s="46"/>
      <c r="BC1920" s="46"/>
      <c r="BD1920" s="46"/>
      <c r="BE1920" s="46"/>
      <c r="BF1920" s="46"/>
      <c r="BG1920" s="46"/>
      <c r="BH1920" s="46"/>
      <c r="BI1920" s="46"/>
      <c r="BJ1920" s="46"/>
    </row>
    <row r="1921" spans="37:62">
      <c r="AK1921" s="46"/>
      <c r="AL1921" s="46"/>
      <c r="AM1921" s="46"/>
      <c r="AN1921" s="46"/>
      <c r="AO1921" s="46"/>
      <c r="AP1921" s="46"/>
      <c r="AQ1921" s="46"/>
      <c r="AR1921" s="46"/>
      <c r="AS1921" s="46"/>
      <c r="AT1921" s="46"/>
      <c r="AU1921" s="46"/>
      <c r="AV1921" s="46"/>
      <c r="AW1921" s="46"/>
      <c r="AX1921" s="46"/>
      <c r="AY1921" s="46"/>
      <c r="AZ1921" s="46"/>
      <c r="BA1921" s="46"/>
      <c r="BB1921" s="46"/>
      <c r="BC1921" s="46"/>
      <c r="BD1921" s="46"/>
      <c r="BE1921" s="46"/>
      <c r="BF1921" s="46"/>
      <c r="BG1921" s="46"/>
      <c r="BH1921" s="46"/>
      <c r="BI1921" s="46"/>
      <c r="BJ1921" s="46"/>
    </row>
    <row r="1922" spans="37:62">
      <c r="AK1922" s="46"/>
      <c r="AL1922" s="46"/>
      <c r="AM1922" s="46"/>
      <c r="AN1922" s="46"/>
      <c r="AO1922" s="46"/>
      <c r="AP1922" s="46"/>
      <c r="AQ1922" s="46"/>
      <c r="AR1922" s="46"/>
      <c r="AS1922" s="46"/>
      <c r="AT1922" s="46"/>
      <c r="AU1922" s="46"/>
      <c r="AV1922" s="46"/>
      <c r="AW1922" s="46"/>
      <c r="AX1922" s="46"/>
      <c r="AY1922" s="46"/>
      <c r="AZ1922" s="46"/>
      <c r="BA1922" s="46"/>
      <c r="BB1922" s="46"/>
      <c r="BC1922" s="46"/>
      <c r="BD1922" s="46"/>
      <c r="BE1922" s="46"/>
      <c r="BF1922" s="46"/>
      <c r="BG1922" s="46"/>
      <c r="BH1922" s="46"/>
      <c r="BI1922" s="46"/>
      <c r="BJ1922" s="46"/>
    </row>
    <row r="1923" spans="37:62">
      <c r="AK1923" s="46"/>
      <c r="AL1923" s="46"/>
      <c r="AM1923" s="46"/>
      <c r="AN1923" s="46"/>
      <c r="AO1923" s="46"/>
      <c r="AP1923" s="46"/>
      <c r="AQ1923" s="46"/>
      <c r="AR1923" s="46"/>
      <c r="AS1923" s="46"/>
      <c r="AT1923" s="46"/>
      <c r="AU1923" s="46"/>
      <c r="AV1923" s="46"/>
      <c r="AW1923" s="46"/>
      <c r="AX1923" s="46"/>
      <c r="AY1923" s="46"/>
      <c r="AZ1923" s="46"/>
      <c r="BA1923" s="46"/>
      <c r="BB1923" s="46"/>
      <c r="BC1923" s="46"/>
      <c r="BD1923" s="46"/>
      <c r="BE1923" s="46"/>
      <c r="BF1923" s="46"/>
      <c r="BG1923" s="46"/>
      <c r="BH1923" s="46"/>
      <c r="BI1923" s="46"/>
      <c r="BJ1923" s="46"/>
    </row>
    <row r="1924" spans="37:62">
      <c r="AK1924" s="46"/>
      <c r="AL1924" s="46"/>
      <c r="AM1924" s="46"/>
      <c r="AN1924" s="46"/>
      <c r="AO1924" s="46"/>
      <c r="AP1924" s="46"/>
      <c r="AQ1924" s="46"/>
      <c r="AR1924" s="46"/>
      <c r="AS1924" s="46"/>
      <c r="AT1924" s="46"/>
      <c r="AU1924" s="46"/>
      <c r="AV1924" s="46"/>
      <c r="AW1924" s="46"/>
      <c r="AX1924" s="46"/>
      <c r="AY1924" s="46"/>
      <c r="AZ1924" s="46"/>
      <c r="BA1924" s="46"/>
      <c r="BB1924" s="46"/>
      <c r="BC1924" s="46"/>
      <c r="BD1924" s="46"/>
      <c r="BE1924" s="46"/>
      <c r="BF1924" s="46"/>
      <c r="BG1924" s="46"/>
      <c r="BH1924" s="46"/>
      <c r="BI1924" s="46"/>
      <c r="BJ1924" s="46"/>
    </row>
    <row r="1925" spans="37:62">
      <c r="AK1925" s="46"/>
      <c r="AL1925" s="46"/>
      <c r="AM1925" s="46"/>
      <c r="AN1925" s="46"/>
      <c r="AO1925" s="46"/>
      <c r="AP1925" s="46"/>
      <c r="AQ1925" s="46"/>
      <c r="AR1925" s="46"/>
      <c r="AS1925" s="46"/>
      <c r="AT1925" s="46"/>
      <c r="AU1925" s="46"/>
      <c r="AV1925" s="46"/>
      <c r="AW1925" s="46"/>
      <c r="AX1925" s="46"/>
      <c r="AY1925" s="46"/>
      <c r="AZ1925" s="46"/>
      <c r="BA1925" s="46"/>
      <c r="BB1925" s="46"/>
      <c r="BC1925" s="46"/>
      <c r="BD1925" s="46"/>
      <c r="BE1925" s="46"/>
      <c r="BF1925" s="46"/>
      <c r="BG1925" s="46"/>
      <c r="BH1925" s="46"/>
      <c r="BI1925" s="46"/>
      <c r="BJ1925" s="46"/>
    </row>
    <row r="1926" spans="37:62">
      <c r="AK1926" s="46"/>
      <c r="AL1926" s="46"/>
      <c r="AM1926" s="46"/>
      <c r="AN1926" s="46"/>
      <c r="AO1926" s="46"/>
      <c r="AP1926" s="46"/>
      <c r="AQ1926" s="46"/>
      <c r="AR1926" s="46"/>
      <c r="AS1926" s="46"/>
      <c r="AT1926" s="46"/>
      <c r="AU1926" s="46"/>
      <c r="AV1926" s="46"/>
      <c r="AW1926" s="46"/>
      <c r="AX1926" s="46"/>
      <c r="AY1926" s="46"/>
      <c r="AZ1926" s="46"/>
      <c r="BA1926" s="46"/>
      <c r="BB1926" s="46"/>
      <c r="BC1926" s="46"/>
      <c r="BD1926" s="46"/>
      <c r="BE1926" s="46"/>
      <c r="BF1926" s="46"/>
      <c r="BG1926" s="46"/>
      <c r="BH1926" s="46"/>
      <c r="BI1926" s="46"/>
      <c r="BJ1926" s="46"/>
    </row>
    <row r="1927" spans="37:62">
      <c r="AK1927" s="46"/>
      <c r="AL1927" s="46"/>
      <c r="AM1927" s="46"/>
      <c r="AN1927" s="46"/>
      <c r="AO1927" s="46"/>
      <c r="AP1927" s="46"/>
      <c r="AQ1927" s="46"/>
      <c r="AR1927" s="46"/>
      <c r="AS1927" s="46"/>
      <c r="AT1927" s="46"/>
      <c r="AU1927" s="46"/>
      <c r="AV1927" s="46"/>
      <c r="AW1927" s="46"/>
      <c r="AX1927" s="46"/>
      <c r="AY1927" s="46"/>
      <c r="AZ1927" s="46"/>
      <c r="BA1927" s="46"/>
      <c r="BB1927" s="46"/>
      <c r="BC1927" s="46"/>
      <c r="BD1927" s="46"/>
      <c r="BE1927" s="46"/>
      <c r="BF1927" s="46"/>
      <c r="BG1927" s="46"/>
      <c r="BH1927" s="46"/>
      <c r="BI1927" s="46"/>
      <c r="BJ1927" s="46"/>
    </row>
    <row r="1928" spans="37:62">
      <c r="AK1928" s="46"/>
      <c r="AL1928" s="46"/>
      <c r="AM1928" s="46"/>
      <c r="AN1928" s="46"/>
      <c r="AO1928" s="46"/>
      <c r="AP1928" s="46"/>
      <c r="AQ1928" s="46"/>
      <c r="AR1928" s="46"/>
      <c r="AS1928" s="46"/>
      <c r="AT1928" s="46"/>
      <c r="AU1928" s="46"/>
      <c r="AV1928" s="46"/>
      <c r="AW1928" s="46"/>
      <c r="AX1928" s="46"/>
      <c r="AY1928" s="46"/>
      <c r="AZ1928" s="46"/>
      <c r="BA1928" s="46"/>
      <c r="BB1928" s="46"/>
      <c r="BC1928" s="46"/>
      <c r="BD1928" s="46"/>
      <c r="BE1928" s="46"/>
      <c r="BF1928" s="46"/>
      <c r="BG1928" s="46"/>
      <c r="BH1928" s="46"/>
      <c r="BI1928" s="46"/>
      <c r="BJ1928" s="46"/>
    </row>
    <row r="1929" spans="37:62">
      <c r="AK1929" s="46"/>
      <c r="AL1929" s="46"/>
      <c r="AM1929" s="46"/>
      <c r="AN1929" s="46"/>
      <c r="AO1929" s="46"/>
      <c r="AP1929" s="46"/>
      <c r="AQ1929" s="46"/>
      <c r="AR1929" s="46"/>
      <c r="AS1929" s="46"/>
      <c r="AT1929" s="46"/>
      <c r="AU1929" s="46"/>
      <c r="AV1929" s="46"/>
      <c r="AW1929" s="46"/>
      <c r="AX1929" s="46"/>
      <c r="AY1929" s="46"/>
      <c r="AZ1929" s="46"/>
      <c r="BA1929" s="46"/>
      <c r="BB1929" s="46"/>
      <c r="BC1929" s="46"/>
      <c r="BD1929" s="46"/>
      <c r="BE1929" s="46"/>
      <c r="BF1929" s="46"/>
      <c r="BG1929" s="46"/>
      <c r="BH1929" s="46"/>
      <c r="BI1929" s="46"/>
      <c r="BJ1929" s="46"/>
    </row>
    <row r="1930" spans="37:62">
      <c r="AK1930" s="46"/>
      <c r="AL1930" s="46"/>
      <c r="AM1930" s="46"/>
      <c r="AN1930" s="46"/>
      <c r="AO1930" s="46"/>
      <c r="AP1930" s="46"/>
      <c r="AQ1930" s="46"/>
      <c r="AR1930" s="46"/>
      <c r="AS1930" s="46"/>
      <c r="AT1930" s="46"/>
      <c r="AU1930" s="46"/>
      <c r="AV1930" s="46"/>
      <c r="AW1930" s="46"/>
      <c r="AX1930" s="46"/>
      <c r="AY1930" s="46"/>
      <c r="AZ1930" s="46"/>
      <c r="BA1930" s="46"/>
      <c r="BB1930" s="46"/>
      <c r="BC1930" s="46"/>
      <c r="BD1930" s="46"/>
      <c r="BE1930" s="46"/>
      <c r="BF1930" s="46"/>
      <c r="BG1930" s="46"/>
      <c r="BH1930" s="46"/>
      <c r="BI1930" s="46"/>
      <c r="BJ1930" s="46"/>
    </row>
    <row r="1931" spans="37:62">
      <c r="AK1931" s="46"/>
      <c r="AL1931" s="46"/>
      <c r="AM1931" s="46"/>
      <c r="AN1931" s="46"/>
      <c r="AO1931" s="46"/>
      <c r="AP1931" s="46"/>
      <c r="AQ1931" s="46"/>
      <c r="AR1931" s="46"/>
      <c r="AS1931" s="46"/>
      <c r="AT1931" s="46"/>
      <c r="AU1931" s="46"/>
      <c r="AV1931" s="46"/>
      <c r="AW1931" s="46"/>
      <c r="AX1931" s="46"/>
      <c r="AY1931" s="46"/>
      <c r="AZ1931" s="46"/>
      <c r="BA1931" s="46"/>
      <c r="BB1931" s="46"/>
      <c r="BC1931" s="46"/>
      <c r="BD1931" s="46"/>
      <c r="BE1931" s="46"/>
      <c r="BF1931" s="46"/>
      <c r="BG1931" s="46"/>
      <c r="BH1931" s="46"/>
      <c r="BI1931" s="46"/>
      <c r="BJ1931" s="46"/>
    </row>
    <row r="1932" spans="37:62">
      <c r="AK1932" s="46"/>
      <c r="AL1932" s="46"/>
      <c r="AM1932" s="46"/>
      <c r="AN1932" s="46"/>
      <c r="AO1932" s="46"/>
      <c r="AP1932" s="46"/>
      <c r="AQ1932" s="46"/>
      <c r="AR1932" s="46"/>
      <c r="AS1932" s="46"/>
      <c r="AT1932" s="46"/>
      <c r="AU1932" s="46"/>
      <c r="AV1932" s="46"/>
      <c r="AW1932" s="46"/>
      <c r="AX1932" s="46"/>
      <c r="AY1932" s="46"/>
      <c r="AZ1932" s="46"/>
      <c r="BA1932" s="46"/>
      <c r="BB1932" s="46"/>
      <c r="BC1932" s="46"/>
      <c r="BD1932" s="46"/>
      <c r="BE1932" s="46"/>
      <c r="BF1932" s="46"/>
      <c r="BG1932" s="46"/>
      <c r="BH1932" s="46"/>
      <c r="BI1932" s="46"/>
      <c r="BJ1932" s="46"/>
    </row>
    <row r="1933" spans="37:62">
      <c r="AK1933" s="46"/>
      <c r="AL1933" s="46"/>
      <c r="AM1933" s="46"/>
      <c r="AN1933" s="46"/>
      <c r="AO1933" s="46"/>
      <c r="AP1933" s="46"/>
      <c r="AQ1933" s="46"/>
      <c r="AR1933" s="46"/>
      <c r="AS1933" s="46"/>
      <c r="AT1933" s="46"/>
      <c r="AU1933" s="46"/>
      <c r="AV1933" s="46"/>
      <c r="AW1933" s="46"/>
      <c r="AX1933" s="46"/>
      <c r="AY1933" s="46"/>
      <c r="AZ1933" s="46"/>
      <c r="BA1933" s="46"/>
      <c r="BB1933" s="46"/>
      <c r="BC1933" s="46"/>
      <c r="BD1933" s="46"/>
      <c r="BE1933" s="46"/>
      <c r="BF1933" s="46"/>
      <c r="BG1933" s="46"/>
      <c r="BH1933" s="46"/>
      <c r="BI1933" s="46"/>
      <c r="BJ1933" s="46"/>
    </row>
    <row r="1934" spans="37:62">
      <c r="AK1934" s="46"/>
      <c r="AL1934" s="46"/>
      <c r="AM1934" s="46"/>
      <c r="AN1934" s="46"/>
      <c r="AO1934" s="46"/>
      <c r="AP1934" s="46"/>
      <c r="AQ1934" s="46"/>
      <c r="AR1934" s="46"/>
      <c r="AS1934" s="46"/>
      <c r="AT1934" s="46"/>
      <c r="AU1934" s="46"/>
      <c r="AV1934" s="46"/>
      <c r="AW1934" s="46"/>
      <c r="AX1934" s="46"/>
      <c r="AY1934" s="46"/>
      <c r="AZ1934" s="46"/>
      <c r="BA1934" s="46"/>
      <c r="BB1934" s="46"/>
      <c r="BC1934" s="46"/>
      <c r="BD1934" s="46"/>
      <c r="BE1934" s="46"/>
      <c r="BF1934" s="46"/>
      <c r="BG1934" s="46"/>
      <c r="BH1934" s="46"/>
      <c r="BI1934" s="46"/>
      <c r="BJ1934" s="46"/>
    </row>
    <row r="1935" spans="37:62">
      <c r="AK1935" s="46"/>
      <c r="AL1935" s="46"/>
      <c r="AM1935" s="46"/>
      <c r="AN1935" s="46"/>
      <c r="AO1935" s="46"/>
      <c r="AP1935" s="46"/>
      <c r="AQ1935" s="46"/>
      <c r="AR1935" s="46"/>
      <c r="AS1935" s="46"/>
      <c r="AT1935" s="46"/>
      <c r="AU1935" s="46"/>
      <c r="AV1935" s="46"/>
      <c r="AW1935" s="46"/>
      <c r="AX1935" s="46"/>
      <c r="AY1935" s="46"/>
      <c r="AZ1935" s="46"/>
      <c r="BA1935" s="46"/>
      <c r="BB1935" s="46"/>
      <c r="BC1935" s="46"/>
      <c r="BD1935" s="46"/>
      <c r="BE1935" s="46"/>
      <c r="BF1935" s="46"/>
      <c r="BG1935" s="46"/>
      <c r="BH1935" s="46"/>
      <c r="BI1935" s="46"/>
      <c r="BJ1935" s="46"/>
    </row>
    <row r="1936" spans="37:62">
      <c r="AK1936" s="46"/>
      <c r="AL1936" s="46"/>
      <c r="AM1936" s="46"/>
      <c r="AN1936" s="46"/>
      <c r="AO1936" s="46"/>
      <c r="AP1936" s="46"/>
      <c r="AQ1936" s="46"/>
      <c r="AR1936" s="46"/>
      <c r="AS1936" s="46"/>
      <c r="AT1936" s="46"/>
      <c r="AU1936" s="46"/>
      <c r="AV1936" s="46"/>
      <c r="AW1936" s="46"/>
      <c r="AX1936" s="46"/>
      <c r="AY1936" s="46"/>
      <c r="AZ1936" s="46"/>
      <c r="BA1936" s="46"/>
      <c r="BB1936" s="46"/>
      <c r="BC1936" s="46"/>
      <c r="BD1936" s="46"/>
      <c r="BE1936" s="46"/>
      <c r="BF1936" s="46"/>
      <c r="BG1936" s="46"/>
      <c r="BH1936" s="46"/>
      <c r="BI1936" s="46"/>
      <c r="BJ1936" s="46"/>
    </row>
    <row r="1937" spans="37:62">
      <c r="AK1937" s="46"/>
      <c r="AL1937" s="46"/>
      <c r="AM1937" s="46"/>
      <c r="AN1937" s="46"/>
      <c r="AO1937" s="46"/>
      <c r="AP1937" s="46"/>
      <c r="AQ1937" s="46"/>
      <c r="AR1937" s="46"/>
      <c r="AS1937" s="46"/>
      <c r="AT1937" s="46"/>
      <c r="AU1937" s="46"/>
      <c r="AV1937" s="46"/>
      <c r="AW1937" s="46"/>
      <c r="AX1937" s="46"/>
      <c r="AY1937" s="46"/>
      <c r="AZ1937" s="46"/>
      <c r="BA1937" s="46"/>
      <c r="BB1937" s="46"/>
      <c r="BC1937" s="46"/>
      <c r="BD1937" s="46"/>
      <c r="BE1937" s="46"/>
      <c r="BF1937" s="46"/>
      <c r="BG1937" s="46"/>
      <c r="BH1937" s="46"/>
      <c r="BI1937" s="46"/>
      <c r="BJ1937" s="46"/>
    </row>
    <row r="1938" spans="37:62">
      <c r="AK1938" s="46"/>
      <c r="AL1938" s="46"/>
      <c r="AM1938" s="46"/>
      <c r="AN1938" s="46"/>
      <c r="AO1938" s="46"/>
      <c r="AP1938" s="46"/>
      <c r="AQ1938" s="46"/>
      <c r="AR1938" s="46"/>
      <c r="AS1938" s="46"/>
      <c r="AT1938" s="46"/>
      <c r="AU1938" s="46"/>
      <c r="AV1938" s="46"/>
      <c r="AW1938" s="46"/>
      <c r="AX1938" s="46"/>
      <c r="AY1938" s="46"/>
      <c r="AZ1938" s="46"/>
      <c r="BA1938" s="46"/>
      <c r="BB1938" s="46"/>
      <c r="BC1938" s="46"/>
      <c r="BD1938" s="46"/>
      <c r="BE1938" s="46"/>
      <c r="BF1938" s="46"/>
      <c r="BG1938" s="46"/>
      <c r="BH1938" s="46"/>
      <c r="BI1938" s="46"/>
      <c r="BJ1938" s="46"/>
    </row>
    <row r="1939" spans="37:62">
      <c r="AK1939" s="46"/>
      <c r="AL1939" s="46"/>
      <c r="AM1939" s="46"/>
      <c r="AN1939" s="46"/>
      <c r="AO1939" s="46"/>
      <c r="AP1939" s="46"/>
      <c r="AQ1939" s="46"/>
      <c r="AR1939" s="46"/>
      <c r="AS1939" s="46"/>
      <c r="AT1939" s="46"/>
      <c r="AU1939" s="46"/>
      <c r="AV1939" s="46"/>
      <c r="AW1939" s="46"/>
      <c r="AX1939" s="46"/>
      <c r="AY1939" s="46"/>
      <c r="AZ1939" s="46"/>
      <c r="BA1939" s="46"/>
      <c r="BB1939" s="46"/>
      <c r="BC1939" s="46"/>
      <c r="BD1939" s="46"/>
      <c r="BE1939" s="46"/>
      <c r="BF1939" s="46"/>
      <c r="BG1939" s="46"/>
      <c r="BH1939" s="46"/>
      <c r="BI1939" s="46"/>
      <c r="BJ1939" s="46"/>
    </row>
    <row r="1940" spans="37:62">
      <c r="AK1940" s="46"/>
      <c r="AL1940" s="46"/>
      <c r="AM1940" s="46"/>
      <c r="AN1940" s="46"/>
      <c r="AO1940" s="46"/>
      <c r="AP1940" s="46"/>
      <c r="AQ1940" s="46"/>
      <c r="AR1940" s="46"/>
      <c r="AS1940" s="46"/>
      <c r="AT1940" s="46"/>
      <c r="AU1940" s="46"/>
      <c r="AV1940" s="46"/>
      <c r="AW1940" s="46"/>
      <c r="AX1940" s="46"/>
      <c r="AY1940" s="46"/>
      <c r="AZ1940" s="46"/>
      <c r="BA1940" s="46"/>
      <c r="BB1940" s="46"/>
      <c r="BC1940" s="46"/>
      <c r="BD1940" s="46"/>
      <c r="BE1940" s="46"/>
      <c r="BF1940" s="46"/>
      <c r="BG1940" s="46"/>
      <c r="BH1940" s="46"/>
      <c r="BI1940" s="46"/>
      <c r="BJ1940" s="46"/>
    </row>
    <row r="1941" spans="37:62">
      <c r="AK1941" s="46"/>
      <c r="AL1941" s="46"/>
      <c r="AM1941" s="46"/>
      <c r="AN1941" s="46"/>
      <c r="AO1941" s="46"/>
      <c r="AP1941" s="46"/>
      <c r="AQ1941" s="46"/>
      <c r="AR1941" s="46"/>
      <c r="AS1941" s="46"/>
      <c r="AT1941" s="46"/>
      <c r="AU1941" s="46"/>
      <c r="AV1941" s="46"/>
      <c r="AW1941" s="46"/>
      <c r="AX1941" s="46"/>
      <c r="AY1941" s="46"/>
      <c r="AZ1941" s="46"/>
      <c r="BA1941" s="46"/>
      <c r="BB1941" s="46"/>
      <c r="BC1941" s="46"/>
      <c r="BD1941" s="46"/>
      <c r="BE1941" s="46"/>
      <c r="BF1941" s="46"/>
      <c r="BG1941" s="46"/>
      <c r="BH1941" s="46"/>
      <c r="BI1941" s="46"/>
      <c r="BJ1941" s="46"/>
    </row>
    <row r="1942" spans="37:62">
      <c r="AK1942" s="46"/>
      <c r="AL1942" s="46"/>
      <c r="AM1942" s="46"/>
      <c r="AN1942" s="46"/>
      <c r="AO1942" s="46"/>
      <c r="AP1942" s="46"/>
      <c r="AQ1942" s="46"/>
      <c r="AR1942" s="46"/>
      <c r="AS1942" s="46"/>
      <c r="AT1942" s="46"/>
      <c r="AU1942" s="46"/>
      <c r="AV1942" s="46"/>
      <c r="AW1942" s="46"/>
      <c r="AX1942" s="46"/>
      <c r="AY1942" s="46"/>
      <c r="AZ1942" s="46"/>
      <c r="BA1942" s="46"/>
      <c r="BB1942" s="46"/>
      <c r="BC1942" s="46"/>
      <c r="BD1942" s="46"/>
      <c r="BE1942" s="46"/>
      <c r="BF1942" s="46"/>
      <c r="BG1942" s="46"/>
      <c r="BH1942" s="46"/>
      <c r="BI1942" s="46"/>
      <c r="BJ1942" s="46"/>
    </row>
    <row r="1943" spans="37:62">
      <c r="AK1943" s="46"/>
      <c r="AL1943" s="46"/>
      <c r="AM1943" s="46"/>
      <c r="AN1943" s="46"/>
      <c r="AO1943" s="46"/>
      <c r="AP1943" s="46"/>
      <c r="AQ1943" s="46"/>
      <c r="AR1943" s="46"/>
      <c r="AS1943" s="46"/>
      <c r="AT1943" s="46"/>
      <c r="AU1943" s="46"/>
      <c r="AV1943" s="46"/>
      <c r="AW1943" s="46"/>
      <c r="AX1943" s="46"/>
      <c r="AY1943" s="46"/>
      <c r="AZ1943" s="46"/>
      <c r="BA1943" s="46"/>
      <c r="BB1943" s="46"/>
      <c r="BC1943" s="46"/>
      <c r="BD1943" s="46"/>
      <c r="BE1943" s="46"/>
      <c r="BF1943" s="46"/>
      <c r="BG1943" s="46"/>
      <c r="BH1943" s="46"/>
      <c r="BI1943" s="46"/>
      <c r="BJ1943" s="46"/>
    </row>
    <row r="1944" spans="37:62">
      <c r="AK1944" s="46"/>
      <c r="AL1944" s="46"/>
      <c r="AM1944" s="46"/>
      <c r="AN1944" s="46"/>
      <c r="AO1944" s="46"/>
      <c r="AP1944" s="46"/>
      <c r="AQ1944" s="46"/>
      <c r="AR1944" s="46"/>
      <c r="AS1944" s="46"/>
      <c r="AT1944" s="46"/>
      <c r="AU1944" s="46"/>
      <c r="AV1944" s="46"/>
      <c r="AW1944" s="46"/>
      <c r="AX1944" s="46"/>
      <c r="AY1944" s="46"/>
      <c r="AZ1944" s="46"/>
      <c r="BA1944" s="46"/>
      <c r="BB1944" s="46"/>
      <c r="BC1944" s="46"/>
      <c r="BD1944" s="46"/>
      <c r="BE1944" s="46"/>
      <c r="BF1944" s="46"/>
      <c r="BG1944" s="46"/>
      <c r="BH1944" s="46"/>
      <c r="BI1944" s="46"/>
      <c r="BJ1944" s="46"/>
    </row>
    <row r="1945" spans="37:62">
      <c r="AK1945" s="46"/>
      <c r="AL1945" s="46"/>
      <c r="AM1945" s="46"/>
      <c r="AN1945" s="46"/>
      <c r="AO1945" s="46"/>
      <c r="AP1945" s="46"/>
      <c r="AQ1945" s="46"/>
      <c r="AR1945" s="46"/>
      <c r="AS1945" s="46"/>
      <c r="AT1945" s="46"/>
      <c r="AU1945" s="46"/>
      <c r="AV1945" s="46"/>
      <c r="AW1945" s="46"/>
      <c r="AX1945" s="46"/>
      <c r="AY1945" s="46"/>
      <c r="AZ1945" s="46"/>
      <c r="BA1945" s="46"/>
      <c r="BB1945" s="46"/>
      <c r="BC1945" s="46"/>
      <c r="BD1945" s="46"/>
      <c r="BE1945" s="46"/>
      <c r="BF1945" s="46"/>
      <c r="BG1945" s="46"/>
      <c r="BH1945" s="46"/>
      <c r="BI1945" s="46"/>
      <c r="BJ1945" s="46"/>
    </row>
    <row r="1946" spans="37:62">
      <c r="AK1946" s="46"/>
      <c r="AL1946" s="46"/>
      <c r="AM1946" s="46"/>
      <c r="AN1946" s="46"/>
      <c r="AO1946" s="46"/>
      <c r="AP1946" s="46"/>
      <c r="AQ1946" s="46"/>
      <c r="AR1946" s="46"/>
      <c r="AS1946" s="46"/>
      <c r="AT1946" s="46"/>
      <c r="AU1946" s="46"/>
      <c r="AV1946" s="46"/>
      <c r="AW1946" s="46"/>
      <c r="AX1946" s="46"/>
      <c r="AY1946" s="46"/>
      <c r="AZ1946" s="46"/>
      <c r="BA1946" s="46"/>
      <c r="BB1946" s="46"/>
      <c r="BC1946" s="46"/>
      <c r="BD1946" s="46"/>
      <c r="BE1946" s="46"/>
      <c r="BF1946" s="46"/>
      <c r="BG1946" s="46"/>
      <c r="BH1946" s="46"/>
      <c r="BI1946" s="46"/>
      <c r="BJ1946" s="46"/>
    </row>
    <row r="1947" spans="37:62">
      <c r="AK1947" s="46"/>
      <c r="AL1947" s="46"/>
      <c r="AM1947" s="46"/>
      <c r="AN1947" s="46"/>
      <c r="AO1947" s="46"/>
      <c r="AP1947" s="46"/>
      <c r="AQ1947" s="46"/>
      <c r="AR1947" s="46"/>
      <c r="AS1947" s="46"/>
      <c r="AT1947" s="46"/>
      <c r="AU1947" s="46"/>
      <c r="AV1947" s="46"/>
      <c r="AW1947" s="46"/>
      <c r="AX1947" s="46"/>
      <c r="AY1947" s="46"/>
      <c r="AZ1947" s="46"/>
      <c r="BA1947" s="46"/>
      <c r="BB1947" s="46"/>
      <c r="BC1947" s="46"/>
      <c r="BD1947" s="46"/>
      <c r="BE1947" s="46"/>
      <c r="BF1947" s="46"/>
      <c r="BG1947" s="46"/>
      <c r="BH1947" s="46"/>
      <c r="BI1947" s="46"/>
      <c r="BJ1947" s="46"/>
    </row>
    <row r="1948" spans="37:62">
      <c r="AK1948" s="46"/>
      <c r="AL1948" s="46"/>
      <c r="AM1948" s="46"/>
      <c r="AN1948" s="46"/>
      <c r="AO1948" s="46"/>
      <c r="AP1948" s="46"/>
      <c r="AQ1948" s="46"/>
      <c r="AR1948" s="46"/>
      <c r="AS1948" s="46"/>
      <c r="AT1948" s="46"/>
      <c r="AU1948" s="46"/>
      <c r="AV1948" s="46"/>
      <c r="AW1948" s="46"/>
      <c r="AX1948" s="46"/>
      <c r="AY1948" s="46"/>
      <c r="AZ1948" s="46"/>
      <c r="BA1948" s="46"/>
      <c r="BB1948" s="46"/>
      <c r="BC1948" s="46"/>
      <c r="BD1948" s="46"/>
      <c r="BE1948" s="46"/>
      <c r="BF1948" s="46"/>
      <c r="BG1948" s="46"/>
      <c r="BH1948" s="46"/>
      <c r="BI1948" s="46"/>
      <c r="BJ1948" s="46"/>
    </row>
    <row r="1949" spans="37:62">
      <c r="AK1949" s="46"/>
      <c r="AL1949" s="46"/>
      <c r="AM1949" s="46"/>
      <c r="AN1949" s="46"/>
      <c r="AO1949" s="46"/>
      <c r="AP1949" s="46"/>
      <c r="AQ1949" s="46"/>
      <c r="AR1949" s="46"/>
      <c r="AS1949" s="46"/>
      <c r="AT1949" s="46"/>
      <c r="AU1949" s="46"/>
      <c r="AV1949" s="46"/>
      <c r="AW1949" s="46"/>
      <c r="AX1949" s="46"/>
      <c r="AY1949" s="46"/>
      <c r="AZ1949" s="46"/>
      <c r="BA1949" s="46"/>
      <c r="BB1949" s="46"/>
      <c r="BC1949" s="46"/>
      <c r="BD1949" s="46"/>
      <c r="BE1949" s="46"/>
      <c r="BF1949" s="46"/>
      <c r="BG1949" s="46"/>
      <c r="BH1949" s="46"/>
      <c r="BI1949" s="46"/>
      <c r="BJ1949" s="46"/>
    </row>
    <row r="1950" spans="37:62">
      <c r="AK1950" s="46"/>
      <c r="AL1950" s="46"/>
      <c r="AM1950" s="46"/>
      <c r="AN1950" s="46"/>
      <c r="AO1950" s="46"/>
      <c r="AP1950" s="46"/>
      <c r="AQ1950" s="46"/>
      <c r="AR1950" s="46"/>
      <c r="AS1950" s="46"/>
      <c r="AT1950" s="46"/>
      <c r="AU1950" s="46"/>
      <c r="AV1950" s="46"/>
      <c r="AW1950" s="46"/>
      <c r="AX1950" s="46"/>
      <c r="AY1950" s="46"/>
      <c r="AZ1950" s="46"/>
      <c r="BA1950" s="46"/>
      <c r="BB1950" s="46"/>
      <c r="BC1950" s="46"/>
      <c r="BD1950" s="46"/>
      <c r="BE1950" s="46"/>
      <c r="BF1950" s="46"/>
      <c r="BG1950" s="46"/>
      <c r="BH1950" s="46"/>
      <c r="BI1950" s="46"/>
      <c r="BJ1950" s="46"/>
    </row>
    <row r="1951" spans="37:62">
      <c r="AK1951" s="46"/>
      <c r="AL1951" s="46"/>
      <c r="AM1951" s="46"/>
      <c r="AN1951" s="46"/>
      <c r="AO1951" s="46"/>
      <c r="AP1951" s="46"/>
      <c r="AQ1951" s="46"/>
      <c r="AR1951" s="46"/>
      <c r="AS1951" s="46"/>
      <c r="AT1951" s="46"/>
      <c r="AU1951" s="46"/>
      <c r="AV1951" s="46"/>
      <c r="AW1951" s="46"/>
      <c r="AX1951" s="46"/>
      <c r="AY1951" s="46"/>
      <c r="AZ1951" s="46"/>
      <c r="BA1951" s="46"/>
      <c r="BB1951" s="46"/>
      <c r="BC1951" s="46"/>
      <c r="BD1951" s="46"/>
      <c r="BE1951" s="46"/>
      <c r="BF1951" s="46"/>
      <c r="BG1951" s="46"/>
      <c r="BH1951" s="46"/>
      <c r="BI1951" s="46"/>
      <c r="BJ1951" s="46"/>
    </row>
    <row r="1952" spans="37:62">
      <c r="AK1952" s="46"/>
      <c r="AL1952" s="46"/>
      <c r="AM1952" s="46"/>
      <c r="AN1952" s="46"/>
      <c r="AO1952" s="46"/>
      <c r="AP1952" s="46"/>
      <c r="AQ1952" s="46"/>
      <c r="AR1952" s="46"/>
      <c r="AS1952" s="46"/>
      <c r="AT1952" s="46"/>
      <c r="AU1952" s="46"/>
      <c r="AV1952" s="46"/>
      <c r="AW1952" s="46"/>
      <c r="AX1952" s="46"/>
      <c r="AY1952" s="46"/>
      <c r="AZ1952" s="46"/>
      <c r="BA1952" s="46"/>
      <c r="BB1952" s="46"/>
      <c r="BC1952" s="46"/>
      <c r="BD1952" s="46"/>
      <c r="BE1952" s="46"/>
      <c r="BF1952" s="46"/>
      <c r="BG1952" s="46"/>
      <c r="BH1952" s="46"/>
      <c r="BI1952" s="46"/>
      <c r="BJ1952" s="46"/>
    </row>
    <row r="1953" spans="37:62">
      <c r="AK1953" s="46"/>
      <c r="AL1953" s="46"/>
      <c r="AM1953" s="46"/>
      <c r="AN1953" s="46"/>
      <c r="AO1953" s="46"/>
      <c r="AP1953" s="46"/>
      <c r="AQ1953" s="46"/>
      <c r="AR1953" s="46"/>
      <c r="AS1953" s="46"/>
      <c r="AT1953" s="46"/>
      <c r="AU1953" s="46"/>
      <c r="AV1953" s="46"/>
      <c r="AW1953" s="46"/>
      <c r="AX1953" s="46"/>
      <c r="AY1953" s="46"/>
      <c r="AZ1953" s="46"/>
      <c r="BA1953" s="46"/>
      <c r="BB1953" s="46"/>
      <c r="BC1953" s="46"/>
      <c r="BD1953" s="46"/>
      <c r="BE1953" s="46"/>
      <c r="BF1953" s="46"/>
      <c r="BG1953" s="46"/>
      <c r="BH1953" s="46"/>
      <c r="BI1953" s="46"/>
      <c r="BJ1953" s="46"/>
    </row>
    <row r="1954" spans="37:62">
      <c r="AK1954" s="46"/>
      <c r="AL1954" s="46"/>
      <c r="AM1954" s="46"/>
      <c r="AN1954" s="46"/>
      <c r="AO1954" s="46"/>
      <c r="AP1954" s="46"/>
      <c r="AQ1954" s="46"/>
      <c r="AR1954" s="46"/>
      <c r="AS1954" s="46"/>
      <c r="AT1954" s="46"/>
      <c r="AU1954" s="46"/>
      <c r="AV1954" s="46"/>
      <c r="AW1954" s="46"/>
      <c r="AX1954" s="46"/>
      <c r="AY1954" s="46"/>
      <c r="AZ1954" s="46"/>
      <c r="BA1954" s="46"/>
      <c r="BB1954" s="46"/>
      <c r="BC1954" s="46"/>
      <c r="BD1954" s="46"/>
      <c r="BE1954" s="46"/>
      <c r="BF1954" s="46"/>
      <c r="BG1954" s="46"/>
      <c r="BH1954" s="46"/>
      <c r="BI1954" s="46"/>
      <c r="BJ1954" s="46"/>
    </row>
    <row r="1955" spans="37:62">
      <c r="AK1955" s="46"/>
      <c r="AL1955" s="46"/>
      <c r="AM1955" s="46"/>
      <c r="AN1955" s="46"/>
      <c r="AO1955" s="46"/>
      <c r="AP1955" s="46"/>
      <c r="AQ1955" s="46"/>
      <c r="AR1955" s="46"/>
      <c r="AS1955" s="46"/>
      <c r="AT1955" s="46"/>
      <c r="AU1955" s="46"/>
      <c r="AV1955" s="46"/>
      <c r="AW1955" s="46"/>
      <c r="AX1955" s="46"/>
      <c r="AY1955" s="46"/>
      <c r="AZ1955" s="46"/>
      <c r="BA1955" s="46"/>
      <c r="BB1955" s="46"/>
      <c r="BC1955" s="46"/>
      <c r="BD1955" s="46"/>
      <c r="BE1955" s="46"/>
      <c r="BF1955" s="46"/>
      <c r="BG1955" s="46"/>
      <c r="BH1955" s="46"/>
      <c r="BI1955" s="46"/>
      <c r="BJ1955" s="46"/>
    </row>
    <row r="1956" spans="37:62">
      <c r="AK1956" s="46"/>
      <c r="AL1956" s="46"/>
      <c r="AM1956" s="46"/>
      <c r="AN1956" s="46"/>
      <c r="AO1956" s="46"/>
      <c r="AP1956" s="46"/>
      <c r="AQ1956" s="46"/>
      <c r="AR1956" s="46"/>
      <c r="AS1956" s="46"/>
      <c r="AT1956" s="46"/>
      <c r="AU1956" s="46"/>
      <c r="AV1956" s="46"/>
      <c r="AW1956" s="46"/>
      <c r="AX1956" s="46"/>
      <c r="AY1956" s="46"/>
      <c r="AZ1956" s="46"/>
      <c r="BA1956" s="46"/>
      <c r="BB1956" s="46"/>
      <c r="BC1956" s="46"/>
      <c r="BD1956" s="46"/>
      <c r="BE1956" s="46"/>
      <c r="BF1956" s="46"/>
      <c r="BG1956" s="46"/>
      <c r="BH1956" s="46"/>
      <c r="BI1956" s="46"/>
      <c r="BJ1956" s="46"/>
    </row>
    <row r="1957" spans="37:62">
      <c r="AK1957" s="46"/>
      <c r="AL1957" s="46"/>
      <c r="AM1957" s="46"/>
      <c r="AN1957" s="46"/>
      <c r="AO1957" s="46"/>
      <c r="AP1957" s="46"/>
      <c r="AQ1957" s="46"/>
      <c r="AR1957" s="46"/>
      <c r="AS1957" s="46"/>
      <c r="AT1957" s="46"/>
      <c r="AU1957" s="46"/>
      <c r="AV1957" s="46"/>
      <c r="AW1957" s="46"/>
      <c r="AX1957" s="46"/>
      <c r="AY1957" s="46"/>
      <c r="AZ1957" s="46"/>
      <c r="BA1957" s="46"/>
      <c r="BB1957" s="46"/>
      <c r="BC1957" s="46"/>
      <c r="BD1957" s="46"/>
      <c r="BE1957" s="46"/>
      <c r="BF1957" s="46"/>
      <c r="BG1957" s="46"/>
      <c r="BH1957" s="46"/>
      <c r="BI1957" s="46"/>
      <c r="BJ1957" s="46"/>
    </row>
    <row r="1958" spans="37:62">
      <c r="AK1958" s="46"/>
      <c r="AL1958" s="46"/>
      <c r="AM1958" s="46"/>
      <c r="AN1958" s="46"/>
      <c r="AO1958" s="46"/>
      <c r="AP1958" s="46"/>
      <c r="AQ1958" s="46"/>
      <c r="AR1958" s="46"/>
      <c r="AS1958" s="46"/>
      <c r="AT1958" s="46"/>
      <c r="AU1958" s="46"/>
      <c r="AV1958" s="46"/>
      <c r="AW1958" s="46"/>
      <c r="AX1958" s="46"/>
      <c r="AY1958" s="46"/>
      <c r="AZ1958" s="46"/>
      <c r="BA1958" s="46"/>
      <c r="BB1958" s="46"/>
      <c r="BC1958" s="46"/>
      <c r="BD1958" s="46"/>
      <c r="BE1958" s="46"/>
      <c r="BF1958" s="46"/>
      <c r="BG1958" s="46"/>
      <c r="BH1958" s="46"/>
      <c r="BI1958" s="46"/>
      <c r="BJ1958" s="46"/>
    </row>
    <row r="1959" spans="37:62">
      <c r="AK1959" s="46"/>
      <c r="AL1959" s="46"/>
      <c r="AM1959" s="46"/>
      <c r="AN1959" s="46"/>
      <c r="AO1959" s="46"/>
      <c r="AP1959" s="46"/>
      <c r="AQ1959" s="46"/>
      <c r="AR1959" s="46"/>
      <c r="AS1959" s="46"/>
      <c r="AT1959" s="46"/>
      <c r="AU1959" s="46"/>
      <c r="AV1959" s="46"/>
      <c r="AW1959" s="46"/>
      <c r="AX1959" s="46"/>
      <c r="AY1959" s="46"/>
      <c r="AZ1959" s="46"/>
      <c r="BA1959" s="46"/>
      <c r="BB1959" s="46"/>
      <c r="BC1959" s="46"/>
      <c r="BD1959" s="46"/>
      <c r="BE1959" s="46"/>
      <c r="BF1959" s="46"/>
      <c r="BG1959" s="46"/>
      <c r="BH1959" s="46"/>
      <c r="BI1959" s="46"/>
      <c r="BJ1959" s="46"/>
    </row>
    <row r="1960" spans="37:62">
      <c r="AK1960" s="46"/>
      <c r="AL1960" s="46"/>
      <c r="AM1960" s="46"/>
      <c r="AN1960" s="46"/>
      <c r="AO1960" s="46"/>
      <c r="AP1960" s="46"/>
      <c r="AQ1960" s="46"/>
      <c r="AR1960" s="46"/>
      <c r="AS1960" s="46"/>
      <c r="AT1960" s="46"/>
      <c r="AU1960" s="46"/>
      <c r="AV1960" s="46"/>
      <c r="AW1960" s="46"/>
      <c r="AX1960" s="46"/>
      <c r="AY1960" s="46"/>
      <c r="AZ1960" s="46"/>
      <c r="BA1960" s="46"/>
      <c r="BB1960" s="46"/>
      <c r="BC1960" s="46"/>
      <c r="BD1960" s="46"/>
      <c r="BE1960" s="46"/>
      <c r="BF1960" s="46"/>
      <c r="BG1960" s="46"/>
      <c r="BH1960" s="46"/>
      <c r="BI1960" s="46"/>
      <c r="BJ1960" s="46"/>
    </row>
    <row r="1961" spans="37:62">
      <c r="AK1961" s="46"/>
      <c r="AL1961" s="46"/>
      <c r="AM1961" s="46"/>
      <c r="AN1961" s="46"/>
      <c r="AO1961" s="46"/>
      <c r="AP1961" s="46"/>
      <c r="AQ1961" s="46"/>
      <c r="AR1961" s="46"/>
      <c r="AS1961" s="46"/>
      <c r="AT1961" s="46"/>
      <c r="AU1961" s="46"/>
      <c r="AV1961" s="46"/>
      <c r="AW1961" s="46"/>
      <c r="AX1961" s="46"/>
      <c r="AY1961" s="46"/>
      <c r="AZ1961" s="46"/>
      <c r="BA1961" s="46"/>
      <c r="BB1961" s="46"/>
      <c r="BC1961" s="46"/>
      <c r="BD1961" s="46"/>
      <c r="BE1961" s="46"/>
      <c r="BF1961" s="46"/>
      <c r="BG1961" s="46"/>
      <c r="BH1961" s="46"/>
      <c r="BI1961" s="46"/>
      <c r="BJ1961" s="46"/>
    </row>
    <row r="1962" spans="37:62">
      <c r="AK1962" s="46"/>
      <c r="AL1962" s="46"/>
      <c r="AM1962" s="46"/>
      <c r="AN1962" s="46"/>
      <c r="AO1962" s="46"/>
      <c r="AP1962" s="46"/>
      <c r="AQ1962" s="46"/>
      <c r="AR1962" s="46"/>
      <c r="AS1962" s="46"/>
      <c r="AT1962" s="46"/>
      <c r="AU1962" s="46"/>
      <c r="AV1962" s="46"/>
      <c r="AW1962" s="46"/>
      <c r="AX1962" s="46"/>
      <c r="AY1962" s="46"/>
      <c r="AZ1962" s="46"/>
      <c r="BA1962" s="46"/>
      <c r="BB1962" s="46"/>
      <c r="BC1962" s="46"/>
      <c r="BD1962" s="46"/>
      <c r="BE1962" s="46"/>
      <c r="BF1962" s="46"/>
      <c r="BG1962" s="46"/>
      <c r="BH1962" s="46"/>
      <c r="BI1962" s="46"/>
      <c r="BJ1962" s="46"/>
    </row>
    <row r="1963" spans="37:62">
      <c r="AK1963" s="46"/>
      <c r="AL1963" s="46"/>
      <c r="AM1963" s="46"/>
      <c r="AN1963" s="46"/>
      <c r="AO1963" s="46"/>
      <c r="AP1963" s="46"/>
      <c r="AQ1963" s="46"/>
      <c r="AR1963" s="46"/>
      <c r="AS1963" s="46"/>
      <c r="AT1963" s="46"/>
      <c r="AU1963" s="46"/>
      <c r="AV1963" s="46"/>
      <c r="AW1963" s="46"/>
      <c r="AX1963" s="46"/>
      <c r="AY1963" s="46"/>
      <c r="AZ1963" s="46"/>
      <c r="BA1963" s="46"/>
      <c r="BB1963" s="46"/>
      <c r="BC1963" s="46"/>
      <c r="BD1963" s="46"/>
      <c r="BE1963" s="46"/>
      <c r="BF1963" s="46"/>
      <c r="BG1963" s="46"/>
      <c r="BH1963" s="46"/>
      <c r="BI1963" s="46"/>
      <c r="BJ1963" s="46"/>
    </row>
    <row r="1964" spans="37:62">
      <c r="AK1964" s="46"/>
      <c r="AL1964" s="46"/>
      <c r="AM1964" s="46"/>
      <c r="AN1964" s="46"/>
      <c r="AO1964" s="46"/>
      <c r="AP1964" s="46"/>
      <c r="AQ1964" s="46"/>
      <c r="AR1964" s="46"/>
      <c r="AS1964" s="46"/>
      <c r="AT1964" s="46"/>
      <c r="AU1964" s="46"/>
      <c r="AV1964" s="46"/>
      <c r="AW1964" s="46"/>
      <c r="AX1964" s="46"/>
      <c r="AY1964" s="46"/>
      <c r="AZ1964" s="46"/>
      <c r="BA1964" s="46"/>
      <c r="BB1964" s="46"/>
      <c r="BC1964" s="46"/>
      <c r="BD1964" s="46"/>
      <c r="BE1964" s="46"/>
      <c r="BF1964" s="46"/>
      <c r="BG1964" s="46"/>
      <c r="BH1964" s="46"/>
      <c r="BI1964" s="46"/>
      <c r="BJ1964" s="46"/>
    </row>
    <row r="1965" spans="37:62">
      <c r="AK1965" s="46"/>
      <c r="AL1965" s="46"/>
      <c r="AM1965" s="46"/>
      <c r="AN1965" s="46"/>
      <c r="AO1965" s="46"/>
      <c r="AP1965" s="46"/>
      <c r="AQ1965" s="46"/>
      <c r="AR1965" s="46"/>
      <c r="AS1965" s="46"/>
      <c r="AT1965" s="46"/>
      <c r="AU1965" s="46"/>
      <c r="AV1965" s="46"/>
      <c r="AW1965" s="46"/>
      <c r="AX1965" s="46"/>
      <c r="AY1965" s="46"/>
      <c r="AZ1965" s="46"/>
      <c r="BA1965" s="46"/>
      <c r="BB1965" s="46"/>
      <c r="BC1965" s="46"/>
      <c r="BD1965" s="46"/>
      <c r="BE1965" s="46"/>
      <c r="BF1965" s="46"/>
      <c r="BG1965" s="46"/>
      <c r="BH1965" s="46"/>
      <c r="BI1965" s="46"/>
      <c r="BJ1965" s="46"/>
    </row>
    <row r="1966" spans="37:62">
      <c r="AK1966" s="46"/>
      <c r="AL1966" s="46"/>
      <c r="AM1966" s="46"/>
      <c r="AN1966" s="46"/>
      <c r="AO1966" s="46"/>
      <c r="AP1966" s="46"/>
      <c r="AQ1966" s="46"/>
      <c r="AR1966" s="46"/>
      <c r="AS1966" s="46"/>
      <c r="AT1966" s="46"/>
      <c r="AU1966" s="46"/>
      <c r="AV1966" s="46"/>
      <c r="AW1966" s="46"/>
      <c r="AX1966" s="46"/>
      <c r="AY1966" s="46"/>
      <c r="AZ1966" s="46"/>
      <c r="BA1966" s="46"/>
      <c r="BB1966" s="46"/>
      <c r="BC1966" s="46"/>
      <c r="BD1966" s="46"/>
      <c r="BE1966" s="46"/>
      <c r="BF1966" s="46"/>
      <c r="BG1966" s="46"/>
      <c r="BH1966" s="46"/>
      <c r="BI1966" s="46"/>
      <c r="BJ1966" s="46"/>
    </row>
    <row r="1967" spans="37:62">
      <c r="AK1967" s="46"/>
      <c r="AL1967" s="46"/>
      <c r="AM1967" s="46"/>
      <c r="AN1967" s="46"/>
      <c r="AO1967" s="46"/>
      <c r="AP1967" s="46"/>
      <c r="AQ1967" s="46"/>
      <c r="AR1967" s="46"/>
      <c r="AS1967" s="46"/>
      <c r="AT1967" s="46"/>
      <c r="AU1967" s="46"/>
      <c r="AV1967" s="46"/>
      <c r="AW1967" s="46"/>
      <c r="AX1967" s="46"/>
      <c r="AY1967" s="46"/>
      <c r="AZ1967" s="46"/>
      <c r="BA1967" s="46"/>
      <c r="BB1967" s="46"/>
      <c r="BC1967" s="46"/>
      <c r="BD1967" s="46"/>
      <c r="BE1967" s="46"/>
      <c r="BF1967" s="46"/>
      <c r="BG1967" s="46"/>
      <c r="BH1967" s="46"/>
      <c r="BI1967" s="46"/>
      <c r="BJ1967" s="46"/>
    </row>
    <row r="1968" spans="37:62">
      <c r="AK1968" s="46"/>
      <c r="AL1968" s="46"/>
      <c r="AM1968" s="46"/>
      <c r="AN1968" s="46"/>
      <c r="AO1968" s="46"/>
      <c r="AP1968" s="46"/>
      <c r="AQ1968" s="46"/>
      <c r="AR1968" s="46"/>
      <c r="AS1968" s="46"/>
      <c r="AT1968" s="46"/>
      <c r="AU1968" s="46"/>
      <c r="AV1968" s="46"/>
      <c r="AW1968" s="46"/>
      <c r="AX1968" s="46"/>
      <c r="AY1968" s="46"/>
      <c r="AZ1968" s="46"/>
      <c r="BA1968" s="46"/>
      <c r="BB1968" s="46"/>
      <c r="BC1968" s="46"/>
      <c r="BD1968" s="46"/>
      <c r="BE1968" s="46"/>
      <c r="BF1968" s="46"/>
      <c r="BG1968" s="46"/>
      <c r="BH1968" s="46"/>
      <c r="BI1968" s="46"/>
      <c r="BJ1968" s="46"/>
    </row>
    <row r="1969" spans="37:62">
      <c r="AK1969" s="46"/>
      <c r="AL1969" s="46"/>
      <c r="AM1969" s="46"/>
      <c r="AN1969" s="46"/>
      <c r="AO1969" s="46"/>
      <c r="AP1969" s="46"/>
      <c r="AQ1969" s="46"/>
      <c r="AR1969" s="46"/>
      <c r="AS1969" s="46"/>
      <c r="AT1969" s="46"/>
      <c r="AU1969" s="46"/>
      <c r="AV1969" s="46"/>
      <c r="AW1969" s="46"/>
      <c r="AX1969" s="46"/>
      <c r="AY1969" s="46"/>
      <c r="AZ1969" s="46"/>
      <c r="BA1969" s="46"/>
      <c r="BB1969" s="46"/>
      <c r="BC1969" s="46"/>
      <c r="BD1969" s="46"/>
      <c r="BE1969" s="46"/>
      <c r="BF1969" s="46"/>
      <c r="BG1969" s="46"/>
      <c r="BH1969" s="46"/>
      <c r="BI1969" s="46"/>
      <c r="BJ1969" s="46"/>
    </row>
    <row r="1970" spans="37:62">
      <c r="AK1970" s="46"/>
      <c r="AL1970" s="46"/>
      <c r="AM1970" s="46"/>
      <c r="AN1970" s="46"/>
      <c r="AO1970" s="46"/>
      <c r="AP1970" s="46"/>
      <c r="AQ1970" s="46"/>
      <c r="AR1970" s="46"/>
      <c r="AS1970" s="46"/>
      <c r="AT1970" s="46"/>
      <c r="AU1970" s="46"/>
      <c r="AV1970" s="46"/>
      <c r="AW1970" s="46"/>
      <c r="AX1970" s="46"/>
      <c r="AY1970" s="46"/>
      <c r="AZ1970" s="46"/>
      <c r="BA1970" s="46"/>
      <c r="BB1970" s="46"/>
      <c r="BC1970" s="46"/>
      <c r="BD1970" s="46"/>
      <c r="BE1970" s="46"/>
      <c r="BF1970" s="46"/>
      <c r="BG1970" s="46"/>
      <c r="BH1970" s="46"/>
      <c r="BI1970" s="46"/>
      <c r="BJ1970" s="46"/>
    </row>
    <row r="1971" spans="37:62">
      <c r="AK1971" s="46"/>
      <c r="AL1971" s="46"/>
      <c r="AM1971" s="46"/>
      <c r="AN1971" s="46"/>
      <c r="AO1971" s="46"/>
      <c r="AP1971" s="46"/>
      <c r="AQ1971" s="46"/>
      <c r="AR1971" s="46"/>
      <c r="AS1971" s="46"/>
      <c r="AT1971" s="46"/>
      <c r="AU1971" s="46"/>
      <c r="AV1971" s="46"/>
      <c r="AW1971" s="46"/>
      <c r="AX1971" s="46"/>
      <c r="AY1971" s="46"/>
      <c r="AZ1971" s="46"/>
      <c r="BA1971" s="46"/>
      <c r="BB1971" s="46"/>
      <c r="BC1971" s="46"/>
      <c r="BD1971" s="46"/>
      <c r="BE1971" s="46"/>
      <c r="BF1971" s="46"/>
      <c r="BG1971" s="46"/>
      <c r="BH1971" s="46"/>
      <c r="BI1971" s="46"/>
      <c r="BJ1971" s="46"/>
    </row>
    <row r="1972" spans="37:62">
      <c r="AK1972" s="46"/>
      <c r="AL1972" s="46"/>
      <c r="AM1972" s="46"/>
      <c r="AN1972" s="46"/>
      <c r="AO1972" s="46"/>
      <c r="AP1972" s="46"/>
      <c r="AQ1972" s="46"/>
      <c r="AR1972" s="46"/>
      <c r="AS1972" s="46"/>
      <c r="AT1972" s="46"/>
      <c r="AU1972" s="46"/>
      <c r="AV1972" s="46"/>
      <c r="AW1972" s="46"/>
      <c r="AX1972" s="46"/>
      <c r="AY1972" s="46"/>
      <c r="AZ1972" s="46"/>
      <c r="BA1972" s="46"/>
      <c r="BB1972" s="46"/>
      <c r="BC1972" s="46"/>
      <c r="BD1972" s="46"/>
      <c r="BE1972" s="46"/>
      <c r="BF1972" s="46"/>
      <c r="BG1972" s="46"/>
      <c r="BH1972" s="46"/>
      <c r="BI1972" s="46"/>
      <c r="BJ1972" s="46"/>
    </row>
    <row r="1973" spans="37:62">
      <c r="AK1973" s="46"/>
      <c r="AL1973" s="46"/>
      <c r="AM1973" s="46"/>
      <c r="AN1973" s="46"/>
      <c r="AO1973" s="46"/>
      <c r="AP1973" s="46"/>
      <c r="AQ1973" s="46"/>
      <c r="AR1973" s="46"/>
      <c r="AS1973" s="46"/>
      <c r="AT1973" s="46"/>
      <c r="AU1973" s="46"/>
      <c r="AV1973" s="46"/>
      <c r="AW1973" s="46"/>
      <c r="AX1973" s="46"/>
      <c r="AY1973" s="46"/>
      <c r="AZ1973" s="46"/>
      <c r="BA1973" s="46"/>
      <c r="BB1973" s="46"/>
      <c r="BC1973" s="46"/>
      <c r="BD1973" s="46"/>
      <c r="BE1973" s="46"/>
      <c r="BF1973" s="46"/>
      <c r="BG1973" s="46"/>
      <c r="BH1973" s="46"/>
      <c r="BI1973" s="46"/>
      <c r="BJ1973" s="46"/>
    </row>
    <row r="1974" spans="37:62">
      <c r="AK1974" s="46"/>
      <c r="AL1974" s="46"/>
      <c r="AM1974" s="46"/>
      <c r="AN1974" s="46"/>
      <c r="AO1974" s="46"/>
      <c r="AP1974" s="46"/>
      <c r="AQ1974" s="46"/>
      <c r="AR1974" s="46"/>
      <c r="AS1974" s="46"/>
      <c r="AT1974" s="46"/>
      <c r="AU1974" s="46"/>
      <c r="AV1974" s="46"/>
      <c r="AW1974" s="46"/>
      <c r="AX1974" s="46"/>
      <c r="AY1974" s="46"/>
      <c r="AZ1974" s="46"/>
      <c r="BA1974" s="46"/>
      <c r="BB1974" s="46"/>
      <c r="BC1974" s="46"/>
      <c r="BD1974" s="46"/>
      <c r="BE1974" s="46"/>
      <c r="BF1974" s="46"/>
      <c r="BG1974" s="46"/>
      <c r="BH1974" s="46"/>
      <c r="BI1974" s="46"/>
      <c r="BJ1974" s="46"/>
    </row>
    <row r="1975" spans="37:62">
      <c r="AK1975" s="46"/>
      <c r="AL1975" s="46"/>
      <c r="AM1975" s="46"/>
      <c r="AN1975" s="46"/>
      <c r="AO1975" s="46"/>
      <c r="AP1975" s="46"/>
      <c r="AQ1975" s="46"/>
      <c r="AR1975" s="46"/>
      <c r="AS1975" s="46"/>
      <c r="AT1975" s="46"/>
      <c r="AU1975" s="46"/>
      <c r="AV1975" s="46"/>
      <c r="AW1975" s="46"/>
      <c r="AX1975" s="46"/>
      <c r="AY1975" s="46"/>
      <c r="AZ1975" s="46"/>
      <c r="BA1975" s="46"/>
      <c r="BB1975" s="46"/>
      <c r="BC1975" s="46"/>
      <c r="BD1975" s="46"/>
      <c r="BE1975" s="46"/>
      <c r="BF1975" s="46"/>
      <c r="BG1975" s="46"/>
      <c r="BH1975" s="46"/>
      <c r="BI1975" s="46"/>
      <c r="BJ1975" s="46"/>
    </row>
    <row r="1976" spans="37:62">
      <c r="AK1976" s="46"/>
      <c r="AL1976" s="46"/>
      <c r="AM1976" s="46"/>
      <c r="AN1976" s="46"/>
      <c r="AO1976" s="46"/>
      <c r="AP1976" s="46"/>
      <c r="AQ1976" s="46"/>
      <c r="AR1976" s="46"/>
      <c r="AS1976" s="46"/>
      <c r="AT1976" s="46"/>
      <c r="AU1976" s="46"/>
      <c r="AV1976" s="46"/>
      <c r="AW1976" s="46"/>
      <c r="AX1976" s="46"/>
      <c r="AY1976" s="46"/>
      <c r="AZ1976" s="46"/>
      <c r="BA1976" s="46"/>
      <c r="BB1976" s="46"/>
      <c r="BC1976" s="46"/>
      <c r="BD1976" s="46"/>
      <c r="BE1976" s="46"/>
      <c r="BF1976" s="46"/>
      <c r="BG1976" s="46"/>
      <c r="BH1976" s="46"/>
      <c r="BI1976" s="46"/>
      <c r="BJ1976" s="46"/>
    </row>
    <row r="1977" spans="37:62">
      <c r="AK1977" s="46"/>
      <c r="AL1977" s="46"/>
      <c r="AM1977" s="46"/>
      <c r="AN1977" s="46"/>
      <c r="AO1977" s="46"/>
      <c r="AP1977" s="46"/>
      <c r="AQ1977" s="46"/>
      <c r="AR1977" s="46"/>
      <c r="AS1977" s="46"/>
      <c r="AT1977" s="46"/>
      <c r="AU1977" s="46"/>
      <c r="AV1977" s="46"/>
      <c r="AW1977" s="46"/>
      <c r="AX1977" s="46"/>
      <c r="AY1977" s="46"/>
      <c r="AZ1977" s="46"/>
      <c r="BA1977" s="46"/>
      <c r="BB1977" s="46"/>
      <c r="BC1977" s="46"/>
      <c r="BD1977" s="46"/>
      <c r="BE1977" s="46"/>
      <c r="BF1977" s="46"/>
      <c r="BG1977" s="46"/>
      <c r="BH1977" s="46"/>
      <c r="BI1977" s="46"/>
      <c r="BJ1977" s="46"/>
    </row>
    <row r="1978" spans="37:62">
      <c r="AK1978" s="46"/>
      <c r="AL1978" s="46"/>
      <c r="AM1978" s="46"/>
      <c r="AN1978" s="46"/>
      <c r="AO1978" s="46"/>
      <c r="AP1978" s="46"/>
      <c r="AQ1978" s="46"/>
      <c r="AR1978" s="46"/>
      <c r="AS1978" s="46"/>
      <c r="AT1978" s="46"/>
      <c r="AU1978" s="46"/>
      <c r="AV1978" s="46"/>
      <c r="AW1978" s="46"/>
      <c r="AX1978" s="46"/>
      <c r="AY1978" s="46"/>
      <c r="AZ1978" s="46"/>
      <c r="BA1978" s="46"/>
      <c r="BB1978" s="46"/>
      <c r="BC1978" s="46"/>
      <c r="BD1978" s="46"/>
      <c r="BE1978" s="46"/>
      <c r="BF1978" s="46"/>
      <c r="BG1978" s="46"/>
      <c r="BH1978" s="46"/>
      <c r="BI1978" s="46"/>
      <c r="BJ1978" s="46"/>
    </row>
    <row r="1979" spans="37:62">
      <c r="AK1979" s="46"/>
      <c r="AL1979" s="46"/>
      <c r="AM1979" s="46"/>
      <c r="AN1979" s="46"/>
      <c r="AO1979" s="46"/>
      <c r="AP1979" s="46"/>
      <c r="AQ1979" s="46"/>
      <c r="AR1979" s="46"/>
      <c r="AS1979" s="46"/>
      <c r="AT1979" s="46"/>
      <c r="AU1979" s="46"/>
      <c r="AV1979" s="46"/>
      <c r="AW1979" s="46"/>
      <c r="AX1979" s="46"/>
      <c r="AY1979" s="46"/>
      <c r="AZ1979" s="46"/>
      <c r="BA1979" s="46"/>
      <c r="BB1979" s="46"/>
      <c r="BC1979" s="46"/>
      <c r="BD1979" s="46"/>
      <c r="BE1979" s="46"/>
      <c r="BF1979" s="46"/>
      <c r="BG1979" s="46"/>
      <c r="BH1979" s="46"/>
      <c r="BI1979" s="46"/>
      <c r="BJ1979" s="46"/>
    </row>
    <row r="1980" spans="37:62">
      <c r="AK1980" s="46"/>
      <c r="AL1980" s="46"/>
      <c r="AM1980" s="46"/>
      <c r="AN1980" s="46"/>
      <c r="AO1980" s="46"/>
      <c r="AP1980" s="46"/>
      <c r="AQ1980" s="46"/>
      <c r="AR1980" s="46"/>
      <c r="AS1980" s="46"/>
      <c r="AT1980" s="46"/>
      <c r="AU1980" s="46"/>
      <c r="AV1980" s="46"/>
      <c r="AW1980" s="46"/>
      <c r="AX1980" s="46"/>
      <c r="AY1980" s="46"/>
      <c r="AZ1980" s="46"/>
      <c r="BA1980" s="46"/>
      <c r="BB1980" s="46"/>
      <c r="BC1980" s="46"/>
      <c r="BD1980" s="46"/>
      <c r="BE1980" s="46"/>
      <c r="BF1980" s="46"/>
      <c r="BG1980" s="46"/>
      <c r="BH1980" s="46"/>
      <c r="BI1980" s="46"/>
      <c r="BJ1980" s="46"/>
    </row>
    <row r="1981" spans="37:62">
      <c r="AK1981" s="46"/>
      <c r="AL1981" s="46"/>
      <c r="AM1981" s="46"/>
      <c r="AN1981" s="46"/>
      <c r="AO1981" s="46"/>
      <c r="AP1981" s="46"/>
      <c r="AQ1981" s="46"/>
      <c r="AR1981" s="46"/>
      <c r="AS1981" s="46"/>
      <c r="AT1981" s="46"/>
      <c r="AU1981" s="46"/>
      <c r="AV1981" s="46"/>
      <c r="AW1981" s="46"/>
      <c r="AX1981" s="46"/>
      <c r="AY1981" s="46"/>
      <c r="AZ1981" s="46"/>
      <c r="BA1981" s="46"/>
      <c r="BB1981" s="46"/>
      <c r="BC1981" s="46"/>
      <c r="BD1981" s="46"/>
      <c r="BE1981" s="46"/>
      <c r="BF1981" s="46"/>
      <c r="BG1981" s="46"/>
      <c r="BH1981" s="46"/>
      <c r="BI1981" s="46"/>
      <c r="BJ1981" s="46"/>
    </row>
    <row r="1982" spans="37:62">
      <c r="AK1982" s="46"/>
      <c r="AL1982" s="46"/>
      <c r="AM1982" s="46"/>
      <c r="AN1982" s="46"/>
      <c r="AO1982" s="46"/>
      <c r="AP1982" s="46"/>
      <c r="AQ1982" s="46"/>
      <c r="AR1982" s="46"/>
      <c r="AS1982" s="46"/>
      <c r="AT1982" s="46"/>
      <c r="AU1982" s="46"/>
      <c r="AV1982" s="46"/>
      <c r="AW1982" s="46"/>
      <c r="AX1982" s="46"/>
      <c r="AY1982" s="46"/>
      <c r="AZ1982" s="46"/>
      <c r="BA1982" s="46"/>
      <c r="BB1982" s="46"/>
      <c r="BC1982" s="46"/>
      <c r="BD1982" s="46"/>
      <c r="BE1982" s="46"/>
      <c r="BF1982" s="46"/>
      <c r="BG1982" s="46"/>
      <c r="BH1982" s="46"/>
      <c r="BI1982" s="46"/>
      <c r="BJ1982" s="46"/>
    </row>
    <row r="1983" spans="37:62">
      <c r="AK1983" s="46"/>
      <c r="AL1983" s="46"/>
      <c r="AM1983" s="46"/>
      <c r="AN1983" s="46"/>
      <c r="AO1983" s="46"/>
      <c r="AP1983" s="46"/>
      <c r="AQ1983" s="46"/>
      <c r="AR1983" s="46"/>
      <c r="AS1983" s="46"/>
      <c r="AT1983" s="46"/>
      <c r="AU1983" s="46"/>
      <c r="AV1983" s="46"/>
      <c r="AW1983" s="46"/>
      <c r="AX1983" s="46"/>
      <c r="AY1983" s="46"/>
      <c r="AZ1983" s="46"/>
      <c r="BA1983" s="46"/>
      <c r="BB1983" s="46"/>
      <c r="BC1983" s="46"/>
      <c r="BD1983" s="46"/>
      <c r="BE1983" s="46"/>
      <c r="BF1983" s="46"/>
      <c r="BG1983" s="46"/>
      <c r="BH1983" s="46"/>
      <c r="BI1983" s="46"/>
      <c r="BJ1983" s="46"/>
    </row>
    <row r="1984" spans="37:62">
      <c r="AK1984" s="46"/>
      <c r="AL1984" s="46"/>
      <c r="AM1984" s="46"/>
      <c r="AN1984" s="46"/>
      <c r="AO1984" s="46"/>
      <c r="AP1984" s="46"/>
      <c r="AQ1984" s="46"/>
      <c r="AR1984" s="46"/>
      <c r="AS1984" s="46"/>
      <c r="AT1984" s="46"/>
      <c r="AU1984" s="46"/>
      <c r="AV1984" s="46"/>
      <c r="AW1984" s="46"/>
      <c r="AX1984" s="46"/>
      <c r="AY1984" s="46"/>
      <c r="AZ1984" s="46"/>
      <c r="BA1984" s="46"/>
      <c r="BB1984" s="46"/>
      <c r="BC1984" s="46"/>
      <c r="BD1984" s="46"/>
      <c r="BE1984" s="46"/>
      <c r="BF1984" s="46"/>
      <c r="BG1984" s="46"/>
      <c r="BH1984" s="46"/>
      <c r="BI1984" s="46"/>
      <c r="BJ1984" s="46"/>
    </row>
    <row r="1985" spans="37:62">
      <c r="AK1985" s="46"/>
      <c r="AL1985" s="46"/>
      <c r="AM1985" s="46"/>
      <c r="AN1985" s="46"/>
      <c r="AO1985" s="46"/>
      <c r="AP1985" s="46"/>
      <c r="AQ1985" s="46"/>
      <c r="AR1985" s="46"/>
      <c r="AS1985" s="46"/>
      <c r="AT1985" s="46"/>
      <c r="AU1985" s="46"/>
      <c r="AV1985" s="46"/>
      <c r="AW1985" s="46"/>
      <c r="AX1985" s="46"/>
      <c r="AY1985" s="46"/>
      <c r="AZ1985" s="46"/>
      <c r="BA1985" s="46"/>
      <c r="BB1985" s="46"/>
      <c r="BC1985" s="46"/>
      <c r="BD1985" s="46"/>
      <c r="BE1985" s="46"/>
      <c r="BF1985" s="46"/>
      <c r="BG1985" s="46"/>
      <c r="BH1985" s="46"/>
      <c r="BI1985" s="46"/>
      <c r="BJ1985" s="46"/>
    </row>
    <row r="1986" spans="37:62">
      <c r="AK1986" s="46"/>
      <c r="AL1986" s="46"/>
      <c r="AM1986" s="46"/>
      <c r="AN1986" s="46"/>
      <c r="AO1986" s="46"/>
      <c r="AP1986" s="46"/>
      <c r="AQ1986" s="46"/>
      <c r="AR1986" s="46"/>
      <c r="AS1986" s="46"/>
      <c r="AT1986" s="46"/>
      <c r="AU1986" s="46"/>
      <c r="AV1986" s="46"/>
      <c r="AW1986" s="46"/>
      <c r="AX1986" s="46"/>
      <c r="AY1986" s="46"/>
      <c r="AZ1986" s="46"/>
      <c r="BA1986" s="46"/>
      <c r="BB1986" s="46"/>
      <c r="BC1986" s="46"/>
      <c r="BD1986" s="46"/>
      <c r="BE1986" s="46"/>
      <c r="BF1986" s="46"/>
      <c r="BG1986" s="46"/>
      <c r="BH1986" s="46"/>
      <c r="BI1986" s="46"/>
      <c r="BJ1986" s="46"/>
    </row>
    <row r="1987" spans="37:62">
      <c r="AK1987" s="46"/>
      <c r="AL1987" s="46"/>
      <c r="AM1987" s="46"/>
      <c r="AN1987" s="46"/>
      <c r="AO1987" s="46"/>
      <c r="AP1987" s="46"/>
      <c r="AQ1987" s="46"/>
      <c r="AR1987" s="46"/>
      <c r="AS1987" s="46"/>
      <c r="AT1987" s="46"/>
      <c r="AU1987" s="46"/>
      <c r="AV1987" s="46"/>
      <c r="AW1987" s="46"/>
      <c r="AX1987" s="46"/>
      <c r="AY1987" s="46"/>
      <c r="AZ1987" s="46"/>
      <c r="BA1987" s="46"/>
      <c r="BB1987" s="46"/>
      <c r="BC1987" s="46"/>
      <c r="BD1987" s="46"/>
      <c r="BE1987" s="46"/>
      <c r="BF1987" s="46"/>
      <c r="BG1987" s="46"/>
      <c r="BH1987" s="46"/>
      <c r="BI1987" s="46"/>
      <c r="BJ1987" s="46"/>
    </row>
    <row r="1988" spans="37:62">
      <c r="AK1988" s="46"/>
      <c r="AL1988" s="46"/>
      <c r="AM1988" s="46"/>
      <c r="AN1988" s="46"/>
      <c r="AO1988" s="46"/>
      <c r="AP1988" s="46"/>
      <c r="AQ1988" s="46"/>
      <c r="AR1988" s="46"/>
      <c r="AS1988" s="46"/>
      <c r="AT1988" s="46"/>
      <c r="AU1988" s="46"/>
      <c r="AV1988" s="46"/>
      <c r="AW1988" s="46"/>
      <c r="AX1988" s="46"/>
      <c r="AY1988" s="46"/>
      <c r="AZ1988" s="46"/>
      <c r="BA1988" s="46"/>
      <c r="BB1988" s="46"/>
      <c r="BC1988" s="46"/>
      <c r="BD1988" s="46"/>
      <c r="BE1988" s="46"/>
      <c r="BF1988" s="46"/>
      <c r="BG1988" s="46"/>
      <c r="BH1988" s="46"/>
      <c r="BI1988" s="46"/>
      <c r="BJ1988" s="46"/>
    </row>
    <row r="1989" spans="37:62">
      <c r="AK1989" s="46"/>
      <c r="AL1989" s="46"/>
      <c r="AM1989" s="46"/>
      <c r="AN1989" s="46"/>
      <c r="AO1989" s="46"/>
      <c r="AP1989" s="46"/>
      <c r="AQ1989" s="46"/>
      <c r="AR1989" s="46"/>
      <c r="AS1989" s="46"/>
      <c r="AT1989" s="46"/>
      <c r="AU1989" s="46"/>
      <c r="AV1989" s="46"/>
      <c r="AW1989" s="46"/>
      <c r="AX1989" s="46"/>
      <c r="AY1989" s="46"/>
      <c r="AZ1989" s="46"/>
      <c r="BA1989" s="46"/>
      <c r="BB1989" s="46"/>
      <c r="BC1989" s="46"/>
      <c r="BD1989" s="46"/>
      <c r="BE1989" s="46"/>
      <c r="BF1989" s="46"/>
      <c r="BG1989" s="46"/>
      <c r="BH1989" s="46"/>
      <c r="BI1989" s="46"/>
      <c r="BJ1989" s="46"/>
    </row>
    <row r="1990" spans="37:62">
      <c r="AK1990" s="46"/>
      <c r="AL1990" s="46"/>
      <c r="AM1990" s="46"/>
      <c r="AN1990" s="46"/>
      <c r="AO1990" s="46"/>
      <c r="AP1990" s="46"/>
      <c r="AQ1990" s="46"/>
      <c r="AR1990" s="46"/>
      <c r="AS1990" s="46"/>
      <c r="AT1990" s="46"/>
      <c r="AU1990" s="46"/>
      <c r="AV1990" s="46"/>
      <c r="AW1990" s="46"/>
      <c r="AX1990" s="46"/>
      <c r="AY1990" s="46"/>
      <c r="AZ1990" s="46"/>
      <c r="BA1990" s="46"/>
      <c r="BB1990" s="46"/>
      <c r="BC1990" s="46"/>
      <c r="BD1990" s="46"/>
      <c r="BE1990" s="46"/>
      <c r="BF1990" s="46"/>
      <c r="BG1990" s="46"/>
      <c r="BH1990" s="46"/>
      <c r="BI1990" s="46"/>
      <c r="BJ1990" s="46"/>
    </row>
    <row r="1991" spans="37:62">
      <c r="AK1991" s="46"/>
      <c r="AL1991" s="46"/>
      <c r="AM1991" s="46"/>
      <c r="AN1991" s="46"/>
      <c r="AO1991" s="46"/>
      <c r="AP1991" s="46"/>
      <c r="AQ1991" s="46"/>
      <c r="AR1991" s="46"/>
      <c r="AS1991" s="46"/>
      <c r="AT1991" s="46"/>
      <c r="AU1991" s="46"/>
      <c r="AV1991" s="46"/>
      <c r="AW1991" s="46"/>
      <c r="AX1991" s="46"/>
      <c r="AY1991" s="46"/>
      <c r="AZ1991" s="46"/>
      <c r="BA1991" s="46"/>
      <c r="BB1991" s="46"/>
      <c r="BC1991" s="46"/>
      <c r="BD1991" s="46"/>
      <c r="BE1991" s="46"/>
      <c r="BF1991" s="46"/>
      <c r="BG1991" s="46"/>
      <c r="BH1991" s="46"/>
      <c r="BI1991" s="46"/>
      <c r="BJ1991" s="46"/>
    </row>
    <row r="1992" spans="37:62">
      <c r="AK1992" s="46"/>
      <c r="AL1992" s="46"/>
      <c r="AM1992" s="46"/>
      <c r="AN1992" s="46"/>
      <c r="AO1992" s="46"/>
      <c r="AP1992" s="46"/>
      <c r="AQ1992" s="46"/>
      <c r="AR1992" s="46"/>
      <c r="AS1992" s="46"/>
      <c r="AT1992" s="46"/>
      <c r="AU1992" s="46"/>
      <c r="AV1992" s="46"/>
      <c r="AW1992" s="46"/>
      <c r="AX1992" s="46"/>
      <c r="AY1992" s="46"/>
      <c r="AZ1992" s="46"/>
      <c r="BA1992" s="46"/>
      <c r="BB1992" s="46"/>
      <c r="BC1992" s="46"/>
      <c r="BD1992" s="46"/>
      <c r="BE1992" s="46"/>
      <c r="BF1992" s="46"/>
      <c r="BG1992" s="46"/>
      <c r="BH1992" s="46"/>
      <c r="BI1992" s="46"/>
      <c r="BJ1992" s="46"/>
    </row>
    <row r="1993" spans="37:62">
      <c r="AK1993" s="46"/>
      <c r="AL1993" s="46"/>
      <c r="AM1993" s="46"/>
      <c r="AN1993" s="46"/>
      <c r="AO1993" s="46"/>
      <c r="AP1993" s="46"/>
      <c r="AQ1993" s="46"/>
      <c r="AR1993" s="46"/>
      <c r="AS1993" s="46"/>
      <c r="AT1993" s="46"/>
      <c r="AU1993" s="46"/>
      <c r="AV1993" s="46"/>
      <c r="AW1993" s="46"/>
      <c r="AX1993" s="46"/>
      <c r="AY1993" s="46"/>
      <c r="AZ1993" s="46"/>
      <c r="BA1993" s="46"/>
      <c r="BB1993" s="46"/>
      <c r="BC1993" s="46"/>
      <c r="BD1993" s="46"/>
      <c r="BE1993" s="46"/>
      <c r="BF1993" s="46"/>
      <c r="BG1993" s="46"/>
      <c r="BH1993" s="46"/>
      <c r="BI1993" s="46"/>
      <c r="BJ1993" s="46"/>
    </row>
    <row r="1994" spans="37:62">
      <c r="AK1994" s="46"/>
      <c r="AL1994" s="46"/>
      <c r="AM1994" s="46"/>
      <c r="AN1994" s="46"/>
      <c r="AO1994" s="46"/>
      <c r="AP1994" s="46"/>
      <c r="AQ1994" s="46"/>
      <c r="AR1994" s="46"/>
      <c r="AS1994" s="46"/>
      <c r="AT1994" s="46"/>
      <c r="AU1994" s="46"/>
      <c r="AV1994" s="46"/>
      <c r="AW1994" s="46"/>
      <c r="AX1994" s="46"/>
      <c r="AY1994" s="46"/>
      <c r="AZ1994" s="46"/>
      <c r="BA1994" s="46"/>
      <c r="BB1994" s="46"/>
      <c r="BC1994" s="46"/>
      <c r="BD1994" s="46"/>
      <c r="BE1994" s="46"/>
      <c r="BF1994" s="46"/>
      <c r="BG1994" s="46"/>
      <c r="BH1994" s="46"/>
      <c r="BI1994" s="46"/>
      <c r="BJ1994" s="46"/>
    </row>
    <row r="1995" spans="37:62">
      <c r="AK1995" s="46"/>
      <c r="AL1995" s="46"/>
      <c r="AM1995" s="46"/>
      <c r="AN1995" s="46"/>
      <c r="AO1995" s="46"/>
      <c r="AP1995" s="46"/>
      <c r="AQ1995" s="46"/>
      <c r="AR1995" s="46"/>
      <c r="AS1995" s="46"/>
      <c r="AT1995" s="46"/>
      <c r="AU1995" s="46"/>
      <c r="AV1995" s="46"/>
      <c r="AW1995" s="46"/>
      <c r="AX1995" s="46"/>
      <c r="AY1995" s="46"/>
      <c r="AZ1995" s="46"/>
      <c r="BA1995" s="46"/>
      <c r="BB1995" s="46"/>
      <c r="BC1995" s="46"/>
      <c r="BD1995" s="46"/>
      <c r="BE1995" s="46"/>
      <c r="BF1995" s="46"/>
      <c r="BG1995" s="46"/>
      <c r="BH1995" s="46"/>
      <c r="BI1995" s="46"/>
      <c r="BJ1995" s="46"/>
    </row>
    <row r="1996" spans="37:62">
      <c r="AK1996" s="46"/>
      <c r="AL1996" s="46"/>
      <c r="AM1996" s="46"/>
      <c r="AN1996" s="46"/>
      <c r="AO1996" s="46"/>
      <c r="AP1996" s="46"/>
      <c r="AQ1996" s="46"/>
      <c r="AR1996" s="46"/>
      <c r="AS1996" s="46"/>
      <c r="AT1996" s="46"/>
      <c r="AU1996" s="46"/>
      <c r="AV1996" s="46"/>
      <c r="AW1996" s="46"/>
      <c r="AX1996" s="46"/>
      <c r="AY1996" s="46"/>
      <c r="AZ1996" s="46"/>
      <c r="BA1996" s="46"/>
      <c r="BB1996" s="46"/>
      <c r="BC1996" s="46"/>
      <c r="BD1996" s="46"/>
      <c r="BE1996" s="46"/>
      <c r="BF1996" s="46"/>
      <c r="BG1996" s="46"/>
      <c r="BH1996" s="46"/>
      <c r="BI1996" s="46"/>
      <c r="BJ1996" s="46"/>
    </row>
    <row r="1997" spans="37:62">
      <c r="AK1997" s="46"/>
      <c r="AL1997" s="46"/>
      <c r="AM1997" s="46"/>
      <c r="AN1997" s="46"/>
      <c r="AO1997" s="46"/>
      <c r="AP1997" s="46"/>
      <c r="AQ1997" s="46"/>
      <c r="AR1997" s="46"/>
      <c r="AS1997" s="46"/>
      <c r="AT1997" s="46"/>
      <c r="AU1997" s="46"/>
      <c r="AV1997" s="46"/>
      <c r="AW1997" s="46"/>
      <c r="AX1997" s="46"/>
      <c r="AY1997" s="46"/>
      <c r="AZ1997" s="46"/>
      <c r="BA1997" s="46"/>
      <c r="BB1997" s="46"/>
      <c r="BC1997" s="46"/>
      <c r="BD1997" s="46"/>
      <c r="BE1997" s="46"/>
      <c r="BF1997" s="46"/>
      <c r="BG1997" s="46"/>
      <c r="BH1997" s="46"/>
      <c r="BI1997" s="46"/>
      <c r="BJ1997" s="46"/>
    </row>
    <row r="1998" spans="37:62">
      <c r="AK1998" s="46"/>
      <c r="AL1998" s="46"/>
      <c r="AM1998" s="46"/>
      <c r="AN1998" s="46"/>
      <c r="AO1998" s="46"/>
      <c r="AP1998" s="46"/>
      <c r="AQ1998" s="46"/>
      <c r="AR1998" s="46"/>
      <c r="AS1998" s="46"/>
      <c r="AT1998" s="46"/>
      <c r="AU1998" s="46"/>
      <c r="AV1998" s="46"/>
      <c r="AW1998" s="46"/>
      <c r="AX1998" s="46"/>
      <c r="AY1998" s="46"/>
      <c r="AZ1998" s="46"/>
      <c r="BA1998" s="46"/>
      <c r="BB1998" s="46"/>
      <c r="BC1998" s="46"/>
      <c r="BD1998" s="46"/>
      <c r="BE1998" s="46"/>
      <c r="BF1998" s="46"/>
      <c r="BG1998" s="46"/>
      <c r="BH1998" s="46"/>
      <c r="BI1998" s="46"/>
      <c r="BJ1998" s="46"/>
    </row>
    <row r="1999" spans="37:62">
      <c r="AK1999" s="46"/>
      <c r="AL1999" s="46"/>
      <c r="AM1999" s="46"/>
      <c r="AN1999" s="46"/>
      <c r="AO1999" s="46"/>
      <c r="AP1999" s="46"/>
      <c r="AQ1999" s="46"/>
      <c r="AR1999" s="46"/>
      <c r="AS1999" s="46"/>
      <c r="AT1999" s="46"/>
      <c r="AU1999" s="46"/>
      <c r="AV1999" s="46"/>
      <c r="AW1999" s="46"/>
      <c r="AX1999" s="46"/>
      <c r="AY1999" s="46"/>
      <c r="AZ1999" s="46"/>
      <c r="BA1999" s="46"/>
      <c r="BB1999" s="46"/>
      <c r="BC1999" s="46"/>
      <c r="BD1999" s="46"/>
      <c r="BE1999" s="46"/>
      <c r="BF1999" s="46"/>
      <c r="BG1999" s="46"/>
      <c r="BH1999" s="46"/>
      <c r="BI1999" s="46"/>
      <c r="BJ1999" s="46"/>
    </row>
    <row r="2000" spans="37:62">
      <c r="AK2000" s="46"/>
      <c r="AL2000" s="46"/>
      <c r="AM2000" s="46"/>
      <c r="AN2000" s="46"/>
      <c r="AO2000" s="46"/>
      <c r="AP2000" s="46"/>
      <c r="AQ2000" s="46"/>
      <c r="AR2000" s="46"/>
      <c r="AS2000" s="46"/>
      <c r="AT2000" s="46"/>
      <c r="AU2000" s="46"/>
      <c r="AV2000" s="46"/>
      <c r="AW2000" s="46"/>
      <c r="AX2000" s="46"/>
      <c r="AY2000" s="46"/>
      <c r="AZ2000" s="46"/>
      <c r="BA2000" s="46"/>
      <c r="BB2000" s="46"/>
      <c r="BC2000" s="46"/>
      <c r="BD2000" s="46"/>
      <c r="BE2000" s="46"/>
      <c r="BF2000" s="46"/>
      <c r="BG2000" s="46"/>
      <c r="BH2000" s="46"/>
      <c r="BI2000" s="46"/>
      <c r="BJ2000" s="46"/>
    </row>
    <row r="2001" spans="37:62">
      <c r="AK2001" s="46"/>
      <c r="AL2001" s="46"/>
      <c r="AM2001" s="46"/>
      <c r="AN2001" s="46"/>
      <c r="AO2001" s="46"/>
      <c r="AP2001" s="46"/>
      <c r="AQ2001" s="46"/>
      <c r="AR2001" s="46"/>
      <c r="AS2001" s="46"/>
      <c r="AT2001" s="46"/>
      <c r="AU2001" s="46"/>
      <c r="AV2001" s="46"/>
      <c r="AW2001" s="46"/>
      <c r="AX2001" s="46"/>
      <c r="AY2001" s="46"/>
      <c r="AZ2001" s="46"/>
      <c r="BA2001" s="46"/>
      <c r="BB2001" s="46"/>
      <c r="BC2001" s="46"/>
      <c r="BD2001" s="46"/>
      <c r="BE2001" s="46"/>
      <c r="BF2001" s="46"/>
      <c r="BG2001" s="46"/>
      <c r="BH2001" s="46"/>
      <c r="BI2001" s="46"/>
      <c r="BJ2001" s="46"/>
    </row>
    <row r="2002" spans="37:62">
      <c r="AK2002" s="46"/>
      <c r="AL2002" s="46"/>
      <c r="AM2002" s="46"/>
      <c r="AN2002" s="46"/>
      <c r="AO2002" s="46"/>
      <c r="AP2002" s="46"/>
      <c r="AQ2002" s="46"/>
      <c r="AR2002" s="46"/>
      <c r="AS2002" s="46"/>
      <c r="AT2002" s="46"/>
      <c r="AU2002" s="46"/>
      <c r="AV2002" s="46"/>
      <c r="AW2002" s="46"/>
      <c r="AX2002" s="46"/>
      <c r="AY2002" s="46"/>
      <c r="AZ2002" s="46"/>
      <c r="BA2002" s="46"/>
      <c r="BB2002" s="46"/>
      <c r="BC2002" s="46"/>
      <c r="BD2002" s="46"/>
      <c r="BE2002" s="46"/>
      <c r="BF2002" s="46"/>
      <c r="BG2002" s="46"/>
      <c r="BH2002" s="46"/>
      <c r="BI2002" s="46"/>
      <c r="BJ2002" s="46"/>
    </row>
    <row r="2003" spans="37:62">
      <c r="AK2003" s="46"/>
      <c r="AL2003" s="46"/>
      <c r="AM2003" s="46"/>
      <c r="AN2003" s="46"/>
      <c r="AO2003" s="46"/>
      <c r="AP2003" s="46"/>
      <c r="AQ2003" s="46"/>
      <c r="AR2003" s="46"/>
      <c r="AS2003" s="46"/>
      <c r="AT2003" s="46"/>
      <c r="AU2003" s="46"/>
      <c r="AV2003" s="46"/>
      <c r="AW2003" s="46"/>
      <c r="AX2003" s="46"/>
      <c r="AY2003" s="46"/>
      <c r="AZ2003" s="46"/>
      <c r="BA2003" s="46"/>
      <c r="BB2003" s="46"/>
      <c r="BC2003" s="46"/>
      <c r="BD2003" s="46"/>
      <c r="BE2003" s="46"/>
      <c r="BF2003" s="46"/>
      <c r="BG2003" s="46"/>
      <c r="BH2003" s="46"/>
      <c r="BI2003" s="46"/>
      <c r="BJ2003" s="46"/>
    </row>
    <row r="2004" spans="37:62">
      <c r="AK2004" s="46"/>
      <c r="AL2004" s="46"/>
      <c r="AM2004" s="46"/>
      <c r="AN2004" s="46"/>
      <c r="AO2004" s="46"/>
      <c r="AP2004" s="46"/>
      <c r="AQ2004" s="46"/>
      <c r="AR2004" s="46"/>
      <c r="AS2004" s="46"/>
      <c r="AT2004" s="46"/>
      <c r="AU2004" s="46"/>
      <c r="AV2004" s="46"/>
      <c r="AW2004" s="46"/>
      <c r="AX2004" s="46"/>
      <c r="AY2004" s="46"/>
      <c r="AZ2004" s="46"/>
      <c r="BA2004" s="46"/>
      <c r="BB2004" s="46"/>
      <c r="BC2004" s="46"/>
      <c r="BD2004" s="46"/>
      <c r="BE2004" s="46"/>
      <c r="BF2004" s="46"/>
      <c r="BG2004" s="46"/>
      <c r="BH2004" s="46"/>
      <c r="BI2004" s="46"/>
      <c r="BJ2004" s="46"/>
    </row>
    <row r="2005" spans="37:62">
      <c r="AK2005" s="46"/>
      <c r="AL2005" s="46"/>
      <c r="AM2005" s="46"/>
      <c r="AN2005" s="46"/>
      <c r="AO2005" s="46"/>
      <c r="AP2005" s="46"/>
      <c r="AQ2005" s="46"/>
      <c r="AR2005" s="46"/>
      <c r="AS2005" s="46"/>
      <c r="AT2005" s="46"/>
      <c r="AU2005" s="46"/>
      <c r="AV2005" s="46"/>
      <c r="AW2005" s="46"/>
      <c r="AX2005" s="46"/>
      <c r="AY2005" s="46"/>
      <c r="AZ2005" s="46"/>
      <c r="BA2005" s="46"/>
      <c r="BB2005" s="46"/>
      <c r="BC2005" s="46"/>
      <c r="BD2005" s="46"/>
      <c r="BE2005" s="46"/>
      <c r="BF2005" s="46"/>
      <c r="BG2005" s="46"/>
      <c r="BH2005" s="46"/>
      <c r="BI2005" s="46"/>
      <c r="BJ2005" s="46"/>
    </row>
    <row r="2006" spans="37:62">
      <c r="AK2006" s="46"/>
      <c r="AL2006" s="46"/>
      <c r="AM2006" s="46"/>
      <c r="AN2006" s="46"/>
      <c r="AO2006" s="46"/>
      <c r="AP2006" s="46"/>
      <c r="AQ2006" s="46"/>
      <c r="AR2006" s="46"/>
      <c r="AS2006" s="46"/>
      <c r="AT2006" s="46"/>
      <c r="AU2006" s="46"/>
      <c r="AV2006" s="46"/>
      <c r="AW2006" s="46"/>
      <c r="AX2006" s="46"/>
      <c r="AY2006" s="46"/>
      <c r="AZ2006" s="46"/>
      <c r="BA2006" s="46"/>
      <c r="BB2006" s="46"/>
      <c r="BC2006" s="46"/>
      <c r="BD2006" s="46"/>
      <c r="BE2006" s="46"/>
      <c r="BF2006" s="46"/>
      <c r="BG2006" s="46"/>
      <c r="BH2006" s="46"/>
      <c r="BI2006" s="46"/>
      <c r="BJ2006" s="46"/>
    </row>
    <row r="2007" spans="37:62">
      <c r="AK2007" s="46"/>
      <c r="AL2007" s="46"/>
      <c r="AM2007" s="46"/>
      <c r="AN2007" s="46"/>
      <c r="AO2007" s="46"/>
      <c r="AP2007" s="46"/>
      <c r="AQ2007" s="46"/>
      <c r="AR2007" s="46"/>
      <c r="AS2007" s="46"/>
      <c r="AT2007" s="46"/>
      <c r="AU2007" s="46"/>
      <c r="AV2007" s="46"/>
      <c r="AW2007" s="46"/>
      <c r="AX2007" s="46"/>
      <c r="AY2007" s="46"/>
      <c r="AZ2007" s="46"/>
      <c r="BA2007" s="46"/>
      <c r="BB2007" s="46"/>
      <c r="BC2007" s="46"/>
      <c r="BD2007" s="46"/>
      <c r="BE2007" s="46"/>
      <c r="BF2007" s="46"/>
      <c r="BG2007" s="46"/>
      <c r="BH2007" s="46"/>
      <c r="BI2007" s="46"/>
      <c r="BJ2007" s="46"/>
    </row>
    <row r="2008" spans="37:62">
      <c r="AK2008" s="46"/>
      <c r="AL2008" s="46"/>
      <c r="AM2008" s="46"/>
      <c r="AN2008" s="46"/>
      <c r="AO2008" s="46"/>
      <c r="AP2008" s="46"/>
      <c r="AQ2008" s="46"/>
      <c r="AR2008" s="46"/>
      <c r="AS2008" s="46"/>
      <c r="AT2008" s="46"/>
      <c r="AU2008" s="46"/>
      <c r="AV2008" s="46"/>
      <c r="AW2008" s="46"/>
      <c r="AX2008" s="46"/>
      <c r="AY2008" s="46"/>
      <c r="AZ2008" s="46"/>
      <c r="BA2008" s="46"/>
      <c r="BB2008" s="46"/>
      <c r="BC2008" s="46"/>
      <c r="BD2008" s="46"/>
      <c r="BE2008" s="46"/>
      <c r="BF2008" s="46"/>
      <c r="BG2008" s="46"/>
      <c r="BH2008" s="46"/>
      <c r="BI2008" s="46"/>
      <c r="BJ2008" s="46"/>
    </row>
    <row r="2009" spans="37:62">
      <c r="AK2009" s="46"/>
      <c r="AL2009" s="46"/>
      <c r="AM2009" s="46"/>
      <c r="AN2009" s="46"/>
      <c r="AO2009" s="46"/>
      <c r="AP2009" s="46"/>
      <c r="AQ2009" s="46"/>
      <c r="AR2009" s="46"/>
      <c r="AS2009" s="46"/>
      <c r="AT2009" s="46"/>
      <c r="AU2009" s="46"/>
      <c r="AV2009" s="46"/>
      <c r="AW2009" s="46"/>
      <c r="AX2009" s="46"/>
      <c r="AY2009" s="46"/>
      <c r="AZ2009" s="46"/>
      <c r="BA2009" s="46"/>
      <c r="BB2009" s="46"/>
      <c r="BC2009" s="46"/>
      <c r="BD2009" s="46"/>
      <c r="BE2009" s="46"/>
      <c r="BF2009" s="46"/>
      <c r="BG2009" s="46"/>
      <c r="BH2009" s="46"/>
      <c r="BI2009" s="46"/>
      <c r="BJ2009" s="46"/>
    </row>
    <row r="2010" spans="37:62">
      <c r="AK2010" s="46"/>
      <c r="AL2010" s="46"/>
      <c r="AM2010" s="46"/>
      <c r="AN2010" s="46"/>
      <c r="AO2010" s="46"/>
      <c r="AP2010" s="46"/>
      <c r="AQ2010" s="46"/>
      <c r="AR2010" s="46"/>
      <c r="AS2010" s="46"/>
      <c r="AT2010" s="46"/>
      <c r="AU2010" s="46"/>
      <c r="AV2010" s="46"/>
      <c r="AW2010" s="46"/>
      <c r="AX2010" s="46"/>
      <c r="AY2010" s="46"/>
      <c r="AZ2010" s="46"/>
      <c r="BA2010" s="46"/>
      <c r="BB2010" s="46"/>
      <c r="BC2010" s="46"/>
      <c r="BD2010" s="46"/>
      <c r="BE2010" s="46"/>
      <c r="BF2010" s="46"/>
      <c r="BG2010" s="46"/>
      <c r="BH2010" s="46"/>
      <c r="BI2010" s="46"/>
      <c r="BJ2010" s="46"/>
    </row>
    <row r="2011" spans="37:62">
      <c r="AK2011" s="46"/>
      <c r="AL2011" s="46"/>
      <c r="AM2011" s="46"/>
      <c r="AN2011" s="46"/>
      <c r="AO2011" s="46"/>
      <c r="AP2011" s="46"/>
      <c r="AQ2011" s="46"/>
      <c r="AR2011" s="46"/>
      <c r="AS2011" s="46"/>
      <c r="AT2011" s="46"/>
      <c r="AU2011" s="46"/>
      <c r="AV2011" s="46"/>
      <c r="AW2011" s="46"/>
      <c r="AX2011" s="46"/>
      <c r="AY2011" s="46"/>
      <c r="AZ2011" s="46"/>
      <c r="BA2011" s="46"/>
      <c r="BB2011" s="46"/>
      <c r="BC2011" s="46"/>
      <c r="BD2011" s="46"/>
      <c r="BE2011" s="46"/>
      <c r="BF2011" s="46"/>
      <c r="BG2011" s="46"/>
      <c r="BH2011" s="46"/>
      <c r="BI2011" s="46"/>
      <c r="BJ2011" s="46"/>
    </row>
    <row r="2012" spans="37:62">
      <c r="AK2012" s="46"/>
      <c r="AL2012" s="46"/>
      <c r="AM2012" s="46"/>
      <c r="AN2012" s="46"/>
      <c r="AO2012" s="46"/>
      <c r="AP2012" s="46"/>
      <c r="AQ2012" s="46"/>
      <c r="AR2012" s="46"/>
      <c r="AS2012" s="46"/>
      <c r="AT2012" s="46"/>
      <c r="AU2012" s="46"/>
      <c r="AV2012" s="46"/>
      <c r="AW2012" s="46"/>
      <c r="AX2012" s="46"/>
      <c r="AY2012" s="46"/>
      <c r="AZ2012" s="46"/>
      <c r="BA2012" s="46"/>
      <c r="BB2012" s="46"/>
      <c r="BC2012" s="46"/>
      <c r="BD2012" s="46"/>
      <c r="BE2012" s="46"/>
      <c r="BF2012" s="46"/>
      <c r="BG2012" s="46"/>
      <c r="BH2012" s="46"/>
      <c r="BI2012" s="46"/>
      <c r="BJ2012" s="46"/>
    </row>
    <row r="2013" spans="37:62">
      <c r="AK2013" s="46"/>
      <c r="AL2013" s="46"/>
      <c r="AM2013" s="46"/>
      <c r="AN2013" s="46"/>
      <c r="AO2013" s="46"/>
      <c r="AP2013" s="46"/>
      <c r="AQ2013" s="46"/>
      <c r="AR2013" s="46"/>
      <c r="AS2013" s="46"/>
      <c r="AT2013" s="46"/>
      <c r="AU2013" s="46"/>
      <c r="AV2013" s="46"/>
      <c r="AW2013" s="46"/>
      <c r="AX2013" s="46"/>
      <c r="AY2013" s="46"/>
      <c r="AZ2013" s="46"/>
      <c r="BA2013" s="46"/>
      <c r="BB2013" s="46"/>
      <c r="BC2013" s="46"/>
      <c r="BD2013" s="46"/>
      <c r="BE2013" s="46"/>
      <c r="BF2013" s="46"/>
      <c r="BG2013" s="46"/>
      <c r="BH2013" s="46"/>
      <c r="BI2013" s="46"/>
      <c r="BJ2013" s="46"/>
    </row>
    <row r="2014" spans="37:62">
      <c r="AK2014" s="46"/>
      <c r="AL2014" s="46"/>
      <c r="AM2014" s="46"/>
      <c r="AN2014" s="46"/>
      <c r="AO2014" s="46"/>
      <c r="AP2014" s="46"/>
      <c r="AQ2014" s="46"/>
      <c r="AR2014" s="46"/>
      <c r="AS2014" s="46"/>
      <c r="AT2014" s="46"/>
      <c r="AU2014" s="46"/>
      <c r="AV2014" s="46"/>
      <c r="AW2014" s="46"/>
      <c r="AX2014" s="46"/>
      <c r="AY2014" s="46"/>
      <c r="AZ2014" s="46"/>
      <c r="BA2014" s="46"/>
      <c r="BB2014" s="46"/>
      <c r="BC2014" s="46"/>
      <c r="BD2014" s="46"/>
      <c r="BE2014" s="46"/>
      <c r="BF2014" s="46"/>
      <c r="BG2014" s="46"/>
      <c r="BH2014" s="46"/>
      <c r="BI2014" s="46"/>
      <c r="BJ2014" s="46"/>
    </row>
    <row r="2015" spans="37:62">
      <c r="AK2015" s="46"/>
      <c r="AL2015" s="46"/>
      <c r="AM2015" s="46"/>
      <c r="AN2015" s="46"/>
      <c r="AO2015" s="46"/>
      <c r="AP2015" s="46"/>
      <c r="AQ2015" s="46"/>
      <c r="AR2015" s="46"/>
      <c r="AS2015" s="46"/>
      <c r="AT2015" s="46"/>
      <c r="AU2015" s="46"/>
      <c r="AV2015" s="46"/>
      <c r="AW2015" s="46"/>
      <c r="AX2015" s="46"/>
      <c r="AY2015" s="46"/>
      <c r="AZ2015" s="46"/>
      <c r="BA2015" s="46"/>
      <c r="BB2015" s="46"/>
      <c r="BC2015" s="46"/>
      <c r="BD2015" s="46"/>
      <c r="BE2015" s="46"/>
      <c r="BF2015" s="46"/>
      <c r="BG2015" s="46"/>
      <c r="BH2015" s="46"/>
      <c r="BI2015" s="46"/>
      <c r="BJ2015" s="46"/>
    </row>
    <row r="2016" spans="37:62">
      <c r="AK2016" s="46"/>
      <c r="AL2016" s="46"/>
      <c r="AM2016" s="46"/>
      <c r="AN2016" s="46"/>
      <c r="AO2016" s="46"/>
      <c r="AP2016" s="46"/>
      <c r="AQ2016" s="46"/>
      <c r="AR2016" s="46"/>
      <c r="AS2016" s="46"/>
      <c r="AT2016" s="46"/>
      <c r="AU2016" s="46"/>
      <c r="AV2016" s="46"/>
      <c r="AW2016" s="46"/>
      <c r="AX2016" s="46"/>
      <c r="AY2016" s="46"/>
      <c r="AZ2016" s="46"/>
      <c r="BA2016" s="46"/>
      <c r="BB2016" s="46"/>
      <c r="BC2016" s="46"/>
      <c r="BD2016" s="46"/>
      <c r="BE2016" s="46"/>
      <c r="BF2016" s="46"/>
      <c r="BG2016" s="46"/>
      <c r="BH2016" s="46"/>
      <c r="BI2016" s="46"/>
      <c r="BJ2016" s="46"/>
    </row>
    <row r="2017" spans="37:62">
      <c r="AK2017" s="46"/>
      <c r="AL2017" s="46"/>
      <c r="AM2017" s="46"/>
      <c r="AN2017" s="46"/>
      <c r="AO2017" s="46"/>
      <c r="AP2017" s="46"/>
      <c r="AQ2017" s="46"/>
      <c r="AR2017" s="46"/>
      <c r="AS2017" s="46"/>
      <c r="AT2017" s="46"/>
      <c r="AU2017" s="46"/>
      <c r="AV2017" s="46"/>
      <c r="AW2017" s="46"/>
      <c r="AX2017" s="46"/>
      <c r="AY2017" s="46"/>
      <c r="AZ2017" s="46"/>
      <c r="BA2017" s="46"/>
      <c r="BB2017" s="46"/>
      <c r="BC2017" s="46"/>
      <c r="BD2017" s="46"/>
      <c r="BE2017" s="46"/>
      <c r="BF2017" s="46"/>
      <c r="BG2017" s="46"/>
      <c r="BH2017" s="46"/>
      <c r="BI2017" s="46"/>
      <c r="BJ2017" s="46"/>
    </row>
    <row r="2018" spans="37:62">
      <c r="AK2018" s="46"/>
      <c r="AL2018" s="46"/>
      <c r="AM2018" s="46"/>
      <c r="AN2018" s="46"/>
      <c r="AO2018" s="46"/>
      <c r="AP2018" s="46"/>
      <c r="AQ2018" s="46"/>
      <c r="AR2018" s="46"/>
      <c r="AS2018" s="46"/>
      <c r="AT2018" s="46"/>
      <c r="AU2018" s="46"/>
      <c r="AV2018" s="46"/>
      <c r="AW2018" s="46"/>
      <c r="AX2018" s="46"/>
      <c r="AY2018" s="46"/>
      <c r="AZ2018" s="46"/>
      <c r="BA2018" s="46"/>
      <c r="BB2018" s="46"/>
      <c r="BC2018" s="46"/>
      <c r="BD2018" s="46"/>
      <c r="BE2018" s="46"/>
      <c r="BF2018" s="46"/>
      <c r="BG2018" s="46"/>
      <c r="BH2018" s="46"/>
      <c r="BI2018" s="46"/>
      <c r="BJ2018" s="46"/>
    </row>
    <row r="2019" spans="37:62">
      <c r="AK2019" s="46"/>
      <c r="AL2019" s="46"/>
      <c r="AM2019" s="46"/>
      <c r="AN2019" s="46"/>
      <c r="AO2019" s="46"/>
      <c r="AP2019" s="46"/>
      <c r="AQ2019" s="46"/>
      <c r="AR2019" s="46"/>
      <c r="AS2019" s="46"/>
      <c r="AT2019" s="46"/>
      <c r="AU2019" s="46"/>
      <c r="AV2019" s="46"/>
      <c r="AW2019" s="46"/>
      <c r="AX2019" s="46"/>
      <c r="AY2019" s="46"/>
      <c r="AZ2019" s="46"/>
      <c r="BA2019" s="46"/>
      <c r="BB2019" s="46"/>
      <c r="BC2019" s="46"/>
      <c r="BD2019" s="46"/>
      <c r="BE2019" s="46"/>
      <c r="BF2019" s="46"/>
      <c r="BG2019" s="46"/>
      <c r="BH2019" s="46"/>
      <c r="BI2019" s="46"/>
      <c r="BJ2019" s="46"/>
    </row>
    <row r="2020" spans="37:62">
      <c r="AK2020" s="46"/>
      <c r="AL2020" s="46"/>
      <c r="AM2020" s="46"/>
      <c r="AN2020" s="46"/>
      <c r="AO2020" s="46"/>
      <c r="AP2020" s="46"/>
      <c r="AQ2020" s="46"/>
      <c r="AR2020" s="46"/>
      <c r="AS2020" s="46"/>
      <c r="AT2020" s="46"/>
      <c r="AU2020" s="46"/>
      <c r="AV2020" s="46"/>
      <c r="AW2020" s="46"/>
      <c r="AX2020" s="46"/>
      <c r="AY2020" s="46"/>
      <c r="AZ2020" s="46"/>
      <c r="BA2020" s="46"/>
      <c r="BB2020" s="46"/>
      <c r="BC2020" s="46"/>
      <c r="BD2020" s="46"/>
      <c r="BE2020" s="46"/>
      <c r="BF2020" s="46"/>
      <c r="BG2020" s="46"/>
      <c r="BH2020" s="46"/>
      <c r="BI2020" s="46"/>
      <c r="BJ2020" s="46"/>
    </row>
    <row r="2021" spans="37:62">
      <c r="AK2021" s="46"/>
      <c r="AL2021" s="46"/>
      <c r="AM2021" s="46"/>
      <c r="AN2021" s="46"/>
      <c r="AO2021" s="46"/>
      <c r="AP2021" s="46"/>
      <c r="AQ2021" s="46"/>
      <c r="AR2021" s="46"/>
      <c r="AS2021" s="46"/>
      <c r="AT2021" s="46"/>
      <c r="AU2021" s="46"/>
      <c r="AV2021" s="46"/>
      <c r="AW2021" s="46"/>
      <c r="AX2021" s="46"/>
      <c r="AY2021" s="46"/>
      <c r="AZ2021" s="46"/>
      <c r="BA2021" s="46"/>
      <c r="BB2021" s="46"/>
      <c r="BC2021" s="46"/>
      <c r="BD2021" s="46"/>
      <c r="BE2021" s="46"/>
      <c r="BF2021" s="46"/>
      <c r="BG2021" s="46"/>
      <c r="BH2021" s="46"/>
      <c r="BI2021" s="46"/>
      <c r="BJ2021" s="46"/>
    </row>
    <row r="2022" spans="37:62">
      <c r="AK2022" s="46"/>
      <c r="AL2022" s="46"/>
      <c r="AM2022" s="46"/>
      <c r="AN2022" s="46"/>
      <c r="AO2022" s="46"/>
      <c r="AP2022" s="46"/>
      <c r="AQ2022" s="46"/>
      <c r="AR2022" s="46"/>
      <c r="AS2022" s="46"/>
      <c r="AT2022" s="46"/>
      <c r="AU2022" s="46"/>
      <c r="AV2022" s="46"/>
      <c r="AW2022" s="46"/>
      <c r="AX2022" s="46"/>
      <c r="AY2022" s="46"/>
      <c r="AZ2022" s="46"/>
      <c r="BA2022" s="46"/>
      <c r="BB2022" s="46"/>
      <c r="BC2022" s="46"/>
      <c r="BD2022" s="46"/>
      <c r="BE2022" s="46"/>
      <c r="BF2022" s="46"/>
      <c r="BG2022" s="46"/>
      <c r="BH2022" s="46"/>
      <c r="BI2022" s="46"/>
      <c r="BJ2022" s="46"/>
    </row>
    <row r="2023" spans="37:62">
      <c r="AK2023" s="46"/>
      <c r="AL2023" s="46"/>
      <c r="AM2023" s="46"/>
      <c r="AN2023" s="46"/>
      <c r="AO2023" s="46"/>
      <c r="AP2023" s="46"/>
      <c r="AQ2023" s="46"/>
      <c r="AR2023" s="46"/>
      <c r="AS2023" s="46"/>
      <c r="AT2023" s="46"/>
      <c r="AU2023" s="46"/>
      <c r="AV2023" s="46"/>
      <c r="AW2023" s="46"/>
      <c r="AX2023" s="46"/>
      <c r="AY2023" s="46"/>
      <c r="AZ2023" s="46"/>
      <c r="BA2023" s="46"/>
      <c r="BB2023" s="46"/>
      <c r="BC2023" s="46"/>
      <c r="BD2023" s="46"/>
      <c r="BE2023" s="46"/>
      <c r="BF2023" s="46"/>
      <c r="BG2023" s="46"/>
      <c r="BH2023" s="46"/>
      <c r="BI2023" s="46"/>
      <c r="BJ2023" s="46"/>
    </row>
    <row r="2024" spans="37:62">
      <c r="AK2024" s="46"/>
      <c r="AL2024" s="46"/>
      <c r="AM2024" s="46"/>
      <c r="AN2024" s="46"/>
      <c r="AO2024" s="46"/>
      <c r="AP2024" s="46"/>
      <c r="AQ2024" s="46"/>
      <c r="AR2024" s="46"/>
      <c r="AS2024" s="46"/>
      <c r="AT2024" s="46"/>
      <c r="AU2024" s="46"/>
      <c r="AV2024" s="46"/>
      <c r="AW2024" s="46"/>
      <c r="AX2024" s="46"/>
      <c r="AY2024" s="46"/>
      <c r="AZ2024" s="46"/>
      <c r="BA2024" s="46"/>
      <c r="BB2024" s="46"/>
      <c r="BC2024" s="46"/>
      <c r="BD2024" s="46"/>
      <c r="BE2024" s="46"/>
      <c r="BF2024" s="46"/>
      <c r="BG2024" s="46"/>
      <c r="BH2024" s="46"/>
      <c r="BI2024" s="46"/>
      <c r="BJ2024" s="46"/>
    </row>
    <row r="2025" spans="37:62">
      <c r="AK2025" s="46"/>
      <c r="AL2025" s="46"/>
      <c r="AM2025" s="46"/>
      <c r="AN2025" s="46"/>
      <c r="AO2025" s="46"/>
      <c r="AP2025" s="46"/>
      <c r="AQ2025" s="46"/>
      <c r="AR2025" s="46"/>
      <c r="AS2025" s="46"/>
      <c r="AT2025" s="46"/>
      <c r="AU2025" s="46"/>
      <c r="AV2025" s="46"/>
      <c r="AW2025" s="46"/>
      <c r="AX2025" s="46"/>
      <c r="AY2025" s="46"/>
      <c r="AZ2025" s="46"/>
      <c r="BA2025" s="46"/>
      <c r="BB2025" s="46"/>
      <c r="BC2025" s="46"/>
      <c r="BD2025" s="46"/>
      <c r="BE2025" s="46"/>
      <c r="BF2025" s="46"/>
      <c r="BG2025" s="46"/>
      <c r="BH2025" s="46"/>
      <c r="BI2025" s="46"/>
      <c r="BJ2025" s="46"/>
    </row>
    <row r="2026" spans="37:62">
      <c r="AK2026" s="46"/>
      <c r="AL2026" s="46"/>
      <c r="AM2026" s="46"/>
      <c r="AN2026" s="46"/>
      <c r="AO2026" s="46"/>
      <c r="AP2026" s="46"/>
      <c r="AQ2026" s="46"/>
      <c r="AR2026" s="46"/>
      <c r="AS2026" s="46"/>
      <c r="AT2026" s="46"/>
      <c r="AU2026" s="46"/>
      <c r="AV2026" s="46"/>
      <c r="AW2026" s="46"/>
      <c r="AX2026" s="46"/>
      <c r="AY2026" s="46"/>
      <c r="AZ2026" s="46"/>
      <c r="BA2026" s="46"/>
      <c r="BB2026" s="46"/>
      <c r="BC2026" s="46"/>
      <c r="BD2026" s="46"/>
      <c r="BE2026" s="46"/>
      <c r="BF2026" s="46"/>
      <c r="BG2026" s="46"/>
      <c r="BH2026" s="46"/>
      <c r="BI2026" s="46"/>
      <c r="BJ2026" s="46"/>
    </row>
    <row r="2027" spans="37:62">
      <c r="AK2027" s="46"/>
      <c r="AL2027" s="46"/>
      <c r="AM2027" s="46"/>
      <c r="AN2027" s="46"/>
      <c r="AO2027" s="46"/>
      <c r="AP2027" s="46"/>
      <c r="AQ2027" s="46"/>
      <c r="AR2027" s="46"/>
      <c r="AS2027" s="46"/>
      <c r="AT2027" s="46"/>
      <c r="AU2027" s="46"/>
      <c r="AV2027" s="46"/>
      <c r="AW2027" s="46"/>
      <c r="AX2027" s="46"/>
      <c r="AY2027" s="46"/>
      <c r="AZ2027" s="46"/>
      <c r="BA2027" s="46"/>
      <c r="BB2027" s="46"/>
      <c r="BC2027" s="46"/>
      <c r="BD2027" s="46"/>
      <c r="BE2027" s="46"/>
      <c r="BF2027" s="46"/>
      <c r="BG2027" s="46"/>
      <c r="BH2027" s="46"/>
      <c r="BI2027" s="46"/>
      <c r="BJ2027" s="46"/>
    </row>
    <row r="2028" spans="37:62">
      <c r="AK2028" s="46"/>
      <c r="AL2028" s="46"/>
      <c r="AM2028" s="46"/>
      <c r="AN2028" s="46"/>
      <c r="AO2028" s="46"/>
      <c r="AP2028" s="46"/>
      <c r="AQ2028" s="46"/>
      <c r="AR2028" s="46"/>
      <c r="AS2028" s="46"/>
      <c r="AT2028" s="46"/>
      <c r="AU2028" s="46"/>
      <c r="AV2028" s="46"/>
      <c r="AW2028" s="46"/>
      <c r="AX2028" s="46"/>
      <c r="AY2028" s="46"/>
      <c r="AZ2028" s="46"/>
      <c r="BA2028" s="46"/>
      <c r="BB2028" s="46"/>
      <c r="BC2028" s="46"/>
      <c r="BD2028" s="46"/>
      <c r="BE2028" s="46"/>
      <c r="BF2028" s="46"/>
      <c r="BG2028" s="46"/>
      <c r="BH2028" s="46"/>
      <c r="BI2028" s="46"/>
      <c r="BJ2028" s="46"/>
    </row>
    <row r="2029" spans="37:62">
      <c r="AK2029" s="46"/>
      <c r="AL2029" s="46"/>
      <c r="AM2029" s="46"/>
      <c r="AN2029" s="46"/>
      <c r="AO2029" s="46"/>
      <c r="AP2029" s="46"/>
      <c r="AQ2029" s="46"/>
      <c r="AR2029" s="46"/>
      <c r="AS2029" s="46"/>
      <c r="AT2029" s="46"/>
      <c r="AU2029" s="46"/>
      <c r="AV2029" s="46"/>
      <c r="AW2029" s="46"/>
      <c r="AX2029" s="46"/>
      <c r="AY2029" s="46"/>
      <c r="AZ2029" s="46"/>
      <c r="BA2029" s="46"/>
      <c r="BB2029" s="46"/>
      <c r="BC2029" s="46"/>
      <c r="BD2029" s="46"/>
      <c r="BE2029" s="46"/>
      <c r="BF2029" s="46"/>
      <c r="BG2029" s="46"/>
      <c r="BH2029" s="46"/>
      <c r="BI2029" s="46"/>
      <c r="BJ2029" s="46"/>
    </row>
    <row r="2030" spans="37:62">
      <c r="AK2030" s="46"/>
      <c r="AL2030" s="46"/>
      <c r="AM2030" s="46"/>
      <c r="AN2030" s="46"/>
      <c r="AO2030" s="46"/>
      <c r="AP2030" s="46"/>
      <c r="AQ2030" s="46"/>
      <c r="AR2030" s="46"/>
      <c r="AS2030" s="46"/>
      <c r="AT2030" s="46"/>
      <c r="AU2030" s="46"/>
      <c r="AV2030" s="46"/>
      <c r="AW2030" s="46"/>
      <c r="AX2030" s="46"/>
      <c r="AY2030" s="46"/>
      <c r="AZ2030" s="46"/>
      <c r="BA2030" s="46"/>
      <c r="BB2030" s="46"/>
      <c r="BC2030" s="46"/>
      <c r="BD2030" s="46"/>
      <c r="BE2030" s="46"/>
      <c r="BF2030" s="46"/>
      <c r="BG2030" s="46"/>
      <c r="BH2030" s="46"/>
      <c r="BI2030" s="46"/>
      <c r="BJ2030" s="46"/>
    </row>
    <row r="2031" spans="37:62">
      <c r="AK2031" s="46"/>
      <c r="AL2031" s="46"/>
      <c r="AM2031" s="46"/>
      <c r="AN2031" s="46"/>
      <c r="AO2031" s="46"/>
      <c r="AP2031" s="46"/>
      <c r="AQ2031" s="46"/>
      <c r="AR2031" s="46"/>
      <c r="AS2031" s="46"/>
      <c r="AT2031" s="46"/>
      <c r="AU2031" s="46"/>
      <c r="AV2031" s="46"/>
      <c r="AW2031" s="46"/>
      <c r="AX2031" s="46"/>
      <c r="AY2031" s="46"/>
      <c r="AZ2031" s="46"/>
      <c r="BA2031" s="46"/>
      <c r="BB2031" s="46"/>
      <c r="BC2031" s="46"/>
      <c r="BD2031" s="46"/>
      <c r="BE2031" s="46"/>
      <c r="BF2031" s="46"/>
      <c r="BG2031" s="46"/>
      <c r="BH2031" s="46"/>
      <c r="BI2031" s="46"/>
      <c r="BJ2031" s="46"/>
    </row>
    <row r="2032" spans="37:62">
      <c r="AK2032" s="46"/>
      <c r="AL2032" s="46"/>
      <c r="AM2032" s="46"/>
      <c r="AN2032" s="46"/>
      <c r="AO2032" s="46"/>
      <c r="AP2032" s="46"/>
      <c r="AQ2032" s="46"/>
      <c r="AR2032" s="46"/>
      <c r="AS2032" s="46"/>
      <c r="AT2032" s="46"/>
      <c r="AU2032" s="46"/>
      <c r="AV2032" s="46"/>
      <c r="AW2032" s="46"/>
      <c r="AX2032" s="46"/>
      <c r="AY2032" s="46"/>
      <c r="AZ2032" s="46"/>
      <c r="BA2032" s="46"/>
      <c r="BB2032" s="46"/>
      <c r="BC2032" s="46"/>
      <c r="BD2032" s="46"/>
      <c r="BE2032" s="46"/>
      <c r="BF2032" s="46"/>
      <c r="BG2032" s="46"/>
      <c r="BH2032" s="46"/>
      <c r="BI2032" s="46"/>
      <c r="BJ2032" s="46"/>
    </row>
    <row r="2033" spans="37:62">
      <c r="AK2033" s="46"/>
      <c r="AL2033" s="46"/>
      <c r="AM2033" s="46"/>
      <c r="AN2033" s="46"/>
      <c r="AO2033" s="46"/>
      <c r="AP2033" s="46"/>
      <c r="AQ2033" s="46"/>
      <c r="AR2033" s="46"/>
      <c r="AS2033" s="46"/>
      <c r="AT2033" s="46"/>
      <c r="AU2033" s="46"/>
      <c r="AV2033" s="46"/>
      <c r="AW2033" s="46"/>
      <c r="AX2033" s="46"/>
      <c r="AY2033" s="46"/>
      <c r="AZ2033" s="46"/>
      <c r="BA2033" s="46"/>
      <c r="BB2033" s="46"/>
      <c r="BC2033" s="46"/>
      <c r="BD2033" s="46"/>
      <c r="BE2033" s="46"/>
      <c r="BF2033" s="46"/>
      <c r="BG2033" s="46"/>
      <c r="BH2033" s="46"/>
      <c r="BI2033" s="46"/>
      <c r="BJ2033" s="46"/>
    </row>
    <row r="2034" spans="37:62">
      <c r="AK2034" s="46"/>
      <c r="AL2034" s="46"/>
      <c r="AM2034" s="46"/>
      <c r="AN2034" s="46"/>
      <c r="AO2034" s="46"/>
      <c r="AP2034" s="46"/>
      <c r="AQ2034" s="46"/>
      <c r="AR2034" s="46"/>
      <c r="AS2034" s="46"/>
      <c r="AT2034" s="46"/>
      <c r="AU2034" s="46"/>
      <c r="AV2034" s="46"/>
      <c r="AW2034" s="46"/>
      <c r="AX2034" s="46"/>
      <c r="AY2034" s="46"/>
      <c r="AZ2034" s="46"/>
      <c r="BA2034" s="46"/>
      <c r="BB2034" s="46"/>
      <c r="BC2034" s="46"/>
      <c r="BD2034" s="46"/>
      <c r="BE2034" s="46"/>
      <c r="BF2034" s="46"/>
      <c r="BG2034" s="46"/>
      <c r="BH2034" s="46"/>
      <c r="BI2034" s="46"/>
      <c r="BJ2034" s="46"/>
    </row>
    <row r="2035" spans="37:62">
      <c r="AK2035" s="46"/>
      <c r="AL2035" s="46"/>
      <c r="AM2035" s="46"/>
      <c r="AN2035" s="46"/>
      <c r="AO2035" s="46"/>
      <c r="AP2035" s="46"/>
      <c r="AQ2035" s="46"/>
      <c r="AR2035" s="46"/>
      <c r="AS2035" s="46"/>
      <c r="AT2035" s="46"/>
      <c r="AU2035" s="46"/>
      <c r="AV2035" s="46"/>
      <c r="AW2035" s="46"/>
      <c r="AX2035" s="46"/>
      <c r="AY2035" s="46"/>
      <c r="AZ2035" s="46"/>
      <c r="BA2035" s="46"/>
      <c r="BB2035" s="46"/>
      <c r="BC2035" s="46"/>
      <c r="BD2035" s="46"/>
      <c r="BE2035" s="46"/>
      <c r="BF2035" s="46"/>
      <c r="BG2035" s="46"/>
      <c r="BH2035" s="46"/>
      <c r="BI2035" s="46"/>
      <c r="BJ2035" s="46"/>
    </row>
    <row r="2036" spans="37:62">
      <c r="AK2036" s="46"/>
      <c r="AL2036" s="46"/>
      <c r="AM2036" s="46"/>
      <c r="AN2036" s="46"/>
      <c r="AO2036" s="46"/>
      <c r="AP2036" s="46"/>
      <c r="AQ2036" s="46"/>
      <c r="AR2036" s="46"/>
      <c r="AS2036" s="46"/>
      <c r="AT2036" s="46"/>
      <c r="AU2036" s="46"/>
      <c r="AV2036" s="46"/>
      <c r="AW2036" s="46"/>
      <c r="AX2036" s="46"/>
      <c r="AY2036" s="46"/>
      <c r="AZ2036" s="46"/>
      <c r="BA2036" s="46"/>
      <c r="BB2036" s="46"/>
      <c r="BC2036" s="46"/>
      <c r="BD2036" s="46"/>
      <c r="BE2036" s="46"/>
      <c r="BF2036" s="46"/>
      <c r="BG2036" s="46"/>
      <c r="BH2036" s="46"/>
      <c r="BI2036" s="46"/>
      <c r="BJ2036" s="46"/>
    </row>
    <row r="2037" spans="37:62">
      <c r="AK2037" s="46"/>
      <c r="AL2037" s="46"/>
      <c r="AM2037" s="46"/>
      <c r="AN2037" s="46"/>
      <c r="AO2037" s="46"/>
      <c r="AP2037" s="46"/>
      <c r="AQ2037" s="46"/>
      <c r="AR2037" s="46"/>
      <c r="AS2037" s="46"/>
      <c r="AT2037" s="46"/>
      <c r="AU2037" s="46"/>
      <c r="AV2037" s="46"/>
      <c r="AW2037" s="46"/>
      <c r="AX2037" s="46"/>
      <c r="AY2037" s="46"/>
      <c r="AZ2037" s="46"/>
      <c r="BA2037" s="46"/>
      <c r="BB2037" s="46"/>
      <c r="BC2037" s="46"/>
      <c r="BD2037" s="46"/>
      <c r="BE2037" s="46"/>
      <c r="BF2037" s="46"/>
      <c r="BG2037" s="46"/>
      <c r="BH2037" s="46"/>
      <c r="BI2037" s="46"/>
      <c r="BJ2037" s="46"/>
    </row>
    <row r="2038" spans="37:62">
      <c r="AK2038" s="46"/>
      <c r="AL2038" s="46"/>
      <c r="AM2038" s="46"/>
      <c r="AN2038" s="46"/>
      <c r="AO2038" s="46"/>
      <c r="AP2038" s="46"/>
      <c r="AQ2038" s="46"/>
      <c r="AR2038" s="46"/>
      <c r="AS2038" s="46"/>
      <c r="AT2038" s="46"/>
      <c r="AU2038" s="46"/>
      <c r="AV2038" s="46"/>
      <c r="AW2038" s="46"/>
      <c r="AX2038" s="46"/>
      <c r="AY2038" s="46"/>
      <c r="AZ2038" s="46"/>
      <c r="BA2038" s="46"/>
      <c r="BB2038" s="46"/>
      <c r="BC2038" s="46"/>
      <c r="BD2038" s="46"/>
      <c r="BE2038" s="46"/>
      <c r="BF2038" s="46"/>
      <c r="BG2038" s="46"/>
      <c r="BH2038" s="46"/>
      <c r="BI2038" s="46"/>
      <c r="BJ2038" s="46"/>
    </row>
    <row r="2039" spans="37:62">
      <c r="AK2039" s="46"/>
      <c r="AL2039" s="46"/>
      <c r="AM2039" s="46"/>
      <c r="AN2039" s="46"/>
      <c r="AO2039" s="46"/>
      <c r="AP2039" s="46"/>
      <c r="AQ2039" s="46"/>
      <c r="AR2039" s="46"/>
      <c r="AS2039" s="46"/>
      <c r="AT2039" s="46"/>
      <c r="AU2039" s="46"/>
      <c r="AV2039" s="46"/>
      <c r="AW2039" s="46"/>
      <c r="AX2039" s="46"/>
      <c r="AY2039" s="46"/>
      <c r="AZ2039" s="46"/>
      <c r="BA2039" s="46"/>
      <c r="BB2039" s="46"/>
      <c r="BC2039" s="46"/>
      <c r="BD2039" s="46"/>
      <c r="BE2039" s="46"/>
      <c r="BF2039" s="46"/>
      <c r="BG2039" s="46"/>
      <c r="BH2039" s="46"/>
      <c r="BI2039" s="46"/>
      <c r="BJ2039" s="46"/>
    </row>
    <row r="2040" spans="37:62">
      <c r="AK2040" s="46"/>
      <c r="AL2040" s="46"/>
      <c r="AM2040" s="46"/>
      <c r="AN2040" s="46"/>
      <c r="AO2040" s="46"/>
      <c r="AP2040" s="46"/>
      <c r="AQ2040" s="46"/>
      <c r="AR2040" s="46"/>
      <c r="AS2040" s="46"/>
      <c r="AT2040" s="46"/>
      <c r="AU2040" s="46"/>
      <c r="AV2040" s="46"/>
      <c r="AW2040" s="46"/>
      <c r="AX2040" s="46"/>
      <c r="AY2040" s="46"/>
      <c r="AZ2040" s="46"/>
      <c r="BA2040" s="46"/>
      <c r="BB2040" s="46"/>
      <c r="BC2040" s="46"/>
      <c r="BD2040" s="46"/>
      <c r="BE2040" s="46"/>
      <c r="BF2040" s="46"/>
      <c r="BG2040" s="46"/>
      <c r="BH2040" s="46"/>
      <c r="BI2040" s="46"/>
      <c r="BJ2040" s="46"/>
    </row>
    <row r="2041" spans="37:62">
      <c r="AK2041" s="46"/>
      <c r="AL2041" s="46"/>
      <c r="AM2041" s="46"/>
      <c r="AN2041" s="46"/>
      <c r="AO2041" s="46"/>
      <c r="AP2041" s="46"/>
      <c r="AQ2041" s="46"/>
      <c r="AR2041" s="46"/>
      <c r="AS2041" s="46"/>
      <c r="AT2041" s="46"/>
      <c r="AU2041" s="46"/>
      <c r="AV2041" s="46"/>
      <c r="AW2041" s="46"/>
      <c r="AX2041" s="46"/>
      <c r="AY2041" s="46"/>
      <c r="AZ2041" s="46"/>
      <c r="BA2041" s="46"/>
      <c r="BB2041" s="46"/>
      <c r="BC2041" s="46"/>
      <c r="BD2041" s="46"/>
      <c r="BE2041" s="46"/>
      <c r="BF2041" s="46"/>
      <c r="BG2041" s="46"/>
      <c r="BH2041" s="46"/>
      <c r="BI2041" s="46"/>
      <c r="BJ2041" s="46"/>
    </row>
    <row r="2042" spans="37:62">
      <c r="AK2042" s="46"/>
      <c r="AL2042" s="46"/>
      <c r="AM2042" s="46"/>
      <c r="AN2042" s="46"/>
      <c r="AO2042" s="46"/>
      <c r="AP2042" s="46"/>
      <c r="AQ2042" s="46"/>
      <c r="AR2042" s="46"/>
      <c r="AS2042" s="46"/>
      <c r="AT2042" s="46"/>
      <c r="AU2042" s="46"/>
      <c r="AV2042" s="46"/>
      <c r="AW2042" s="46"/>
      <c r="AX2042" s="46"/>
      <c r="AY2042" s="46"/>
      <c r="AZ2042" s="46"/>
      <c r="BA2042" s="46"/>
      <c r="BB2042" s="46"/>
      <c r="BC2042" s="46"/>
      <c r="BD2042" s="46"/>
      <c r="BE2042" s="46"/>
      <c r="BF2042" s="46"/>
      <c r="BG2042" s="46"/>
      <c r="BH2042" s="46"/>
      <c r="BI2042" s="46"/>
      <c r="BJ2042" s="46"/>
    </row>
    <row r="2043" spans="37:62">
      <c r="AK2043" s="46"/>
      <c r="AL2043" s="46"/>
      <c r="AM2043" s="46"/>
      <c r="AN2043" s="46"/>
      <c r="AO2043" s="46"/>
      <c r="AP2043" s="46"/>
      <c r="AQ2043" s="46"/>
      <c r="AR2043" s="46"/>
      <c r="AS2043" s="46"/>
      <c r="AT2043" s="46"/>
      <c r="AU2043" s="46"/>
      <c r="AV2043" s="46"/>
      <c r="AW2043" s="46"/>
      <c r="AX2043" s="46"/>
      <c r="AY2043" s="46"/>
      <c r="AZ2043" s="46"/>
      <c r="BA2043" s="46"/>
      <c r="BB2043" s="46"/>
      <c r="BC2043" s="46"/>
      <c r="BD2043" s="46"/>
      <c r="BE2043" s="46"/>
      <c r="BF2043" s="46"/>
      <c r="BG2043" s="46"/>
      <c r="BH2043" s="46"/>
      <c r="BI2043" s="46"/>
      <c r="BJ2043" s="46"/>
    </row>
    <row r="2044" spans="37:62">
      <c r="AK2044" s="46"/>
      <c r="AL2044" s="46"/>
      <c r="AM2044" s="46"/>
      <c r="AN2044" s="46"/>
      <c r="AO2044" s="46"/>
      <c r="AP2044" s="46"/>
      <c r="AQ2044" s="46"/>
      <c r="AR2044" s="46"/>
      <c r="AS2044" s="46"/>
      <c r="AT2044" s="46"/>
      <c r="AU2044" s="46"/>
      <c r="AV2044" s="46"/>
      <c r="AW2044" s="46"/>
      <c r="AX2044" s="46"/>
      <c r="AY2044" s="46"/>
      <c r="AZ2044" s="46"/>
      <c r="BA2044" s="46"/>
      <c r="BB2044" s="46"/>
      <c r="BC2044" s="46"/>
      <c r="BD2044" s="46"/>
      <c r="BE2044" s="46"/>
      <c r="BF2044" s="46"/>
      <c r="BG2044" s="46"/>
      <c r="BH2044" s="46"/>
      <c r="BI2044" s="46"/>
      <c r="BJ2044" s="46"/>
    </row>
    <row r="2045" spans="37:62">
      <c r="AK2045" s="46"/>
      <c r="AL2045" s="46"/>
      <c r="AM2045" s="46"/>
      <c r="AN2045" s="46"/>
      <c r="AO2045" s="46"/>
      <c r="AP2045" s="46"/>
      <c r="AQ2045" s="46"/>
      <c r="AR2045" s="46"/>
      <c r="AS2045" s="46"/>
      <c r="AT2045" s="46"/>
      <c r="AU2045" s="46"/>
      <c r="AV2045" s="46"/>
      <c r="AW2045" s="46"/>
      <c r="AX2045" s="46"/>
      <c r="AY2045" s="46"/>
      <c r="AZ2045" s="46"/>
      <c r="BA2045" s="46"/>
      <c r="BB2045" s="46"/>
      <c r="BC2045" s="46"/>
      <c r="BD2045" s="46"/>
      <c r="BE2045" s="46"/>
      <c r="BF2045" s="46"/>
      <c r="BG2045" s="46"/>
      <c r="BH2045" s="46"/>
      <c r="BI2045" s="46"/>
      <c r="BJ2045" s="46"/>
    </row>
    <row r="2046" spans="37:62">
      <c r="AK2046" s="46"/>
      <c r="AL2046" s="46"/>
      <c r="AM2046" s="46"/>
      <c r="AN2046" s="46"/>
      <c r="AO2046" s="46"/>
      <c r="AP2046" s="46"/>
      <c r="AQ2046" s="46"/>
      <c r="AR2046" s="46"/>
      <c r="AS2046" s="46"/>
      <c r="AT2046" s="46"/>
      <c r="AU2046" s="46"/>
      <c r="AV2046" s="46"/>
      <c r="AW2046" s="46"/>
      <c r="AX2046" s="46"/>
      <c r="AY2046" s="46"/>
      <c r="AZ2046" s="46"/>
      <c r="BA2046" s="46"/>
      <c r="BB2046" s="46"/>
      <c r="BC2046" s="46"/>
      <c r="BD2046" s="46"/>
      <c r="BE2046" s="46"/>
      <c r="BF2046" s="46"/>
      <c r="BG2046" s="46"/>
      <c r="BH2046" s="46"/>
      <c r="BI2046" s="46"/>
      <c r="BJ2046" s="46"/>
    </row>
    <row r="2047" spans="37:62">
      <c r="AK2047" s="46"/>
      <c r="AL2047" s="46"/>
      <c r="AM2047" s="46"/>
      <c r="AN2047" s="46"/>
      <c r="AO2047" s="46"/>
      <c r="AP2047" s="46"/>
      <c r="AQ2047" s="46"/>
      <c r="AR2047" s="46"/>
      <c r="AS2047" s="46"/>
      <c r="AT2047" s="46"/>
      <c r="AU2047" s="46"/>
      <c r="AV2047" s="46"/>
      <c r="AW2047" s="46"/>
      <c r="AX2047" s="46"/>
      <c r="AY2047" s="46"/>
      <c r="AZ2047" s="46"/>
      <c r="BA2047" s="46"/>
      <c r="BB2047" s="46"/>
      <c r="BC2047" s="46"/>
      <c r="BD2047" s="46"/>
      <c r="BE2047" s="46"/>
      <c r="BF2047" s="46"/>
      <c r="BG2047" s="46"/>
      <c r="BH2047" s="46"/>
      <c r="BI2047" s="46"/>
      <c r="BJ2047" s="46"/>
    </row>
    <row r="2048" spans="37:62">
      <c r="AK2048" s="46"/>
      <c r="AL2048" s="46"/>
      <c r="AM2048" s="46"/>
      <c r="AN2048" s="46"/>
      <c r="AO2048" s="46"/>
      <c r="AP2048" s="46"/>
      <c r="AQ2048" s="46"/>
      <c r="AR2048" s="46"/>
      <c r="AS2048" s="46"/>
      <c r="AT2048" s="46"/>
      <c r="AU2048" s="46"/>
      <c r="AV2048" s="46"/>
      <c r="AW2048" s="46"/>
      <c r="AX2048" s="46"/>
      <c r="AY2048" s="46"/>
      <c r="AZ2048" s="46"/>
      <c r="BA2048" s="46"/>
      <c r="BB2048" s="46"/>
      <c r="BC2048" s="46"/>
      <c r="BD2048" s="46"/>
      <c r="BE2048" s="46"/>
      <c r="BF2048" s="46"/>
      <c r="BG2048" s="46"/>
      <c r="BH2048" s="46"/>
      <c r="BI2048" s="46"/>
      <c r="BJ2048" s="46"/>
    </row>
    <row r="2049" spans="37:62">
      <c r="AK2049" s="46"/>
      <c r="AL2049" s="46"/>
      <c r="AM2049" s="46"/>
      <c r="AN2049" s="46"/>
      <c r="AO2049" s="46"/>
      <c r="AP2049" s="46"/>
      <c r="AQ2049" s="46"/>
      <c r="AR2049" s="46"/>
      <c r="AS2049" s="46"/>
      <c r="AT2049" s="46"/>
      <c r="AU2049" s="46"/>
      <c r="AV2049" s="46"/>
      <c r="AW2049" s="46"/>
      <c r="AX2049" s="46"/>
      <c r="AY2049" s="46"/>
      <c r="AZ2049" s="46"/>
      <c r="BA2049" s="46"/>
      <c r="BB2049" s="46"/>
      <c r="BC2049" s="46"/>
      <c r="BD2049" s="46"/>
      <c r="BE2049" s="46"/>
      <c r="BF2049" s="46"/>
      <c r="BG2049" s="46"/>
      <c r="BH2049" s="46"/>
      <c r="BI2049" s="46"/>
      <c r="BJ2049" s="46"/>
    </row>
    <row r="2050" spans="37:62">
      <c r="AK2050" s="46"/>
      <c r="AL2050" s="46"/>
      <c r="AM2050" s="46"/>
      <c r="AN2050" s="46"/>
      <c r="AO2050" s="46"/>
      <c r="AP2050" s="46"/>
      <c r="AQ2050" s="46"/>
      <c r="AR2050" s="46"/>
      <c r="AS2050" s="46"/>
      <c r="AT2050" s="46"/>
      <c r="AU2050" s="46"/>
      <c r="AV2050" s="46"/>
      <c r="AW2050" s="46"/>
      <c r="AX2050" s="46"/>
      <c r="AY2050" s="46"/>
      <c r="AZ2050" s="46"/>
      <c r="BA2050" s="46"/>
      <c r="BB2050" s="46"/>
      <c r="BC2050" s="46"/>
      <c r="BD2050" s="46"/>
      <c r="BE2050" s="46"/>
      <c r="BF2050" s="46"/>
      <c r="BG2050" s="46"/>
      <c r="BH2050" s="46"/>
      <c r="BI2050" s="46"/>
      <c r="BJ2050" s="46"/>
    </row>
    <row r="2051" spans="37:62">
      <c r="AK2051" s="46"/>
      <c r="AL2051" s="46"/>
      <c r="AM2051" s="46"/>
      <c r="AN2051" s="46"/>
      <c r="AO2051" s="46"/>
      <c r="AP2051" s="46"/>
      <c r="AQ2051" s="46"/>
      <c r="AR2051" s="46"/>
      <c r="AS2051" s="46"/>
      <c r="AT2051" s="46"/>
      <c r="AU2051" s="46"/>
      <c r="AV2051" s="46"/>
      <c r="AW2051" s="46"/>
      <c r="AX2051" s="46"/>
      <c r="AY2051" s="46"/>
      <c r="AZ2051" s="46"/>
      <c r="BA2051" s="46"/>
      <c r="BB2051" s="46"/>
      <c r="BC2051" s="46"/>
      <c r="BD2051" s="46"/>
      <c r="BE2051" s="46"/>
      <c r="BF2051" s="46"/>
      <c r="BG2051" s="46"/>
      <c r="BH2051" s="46"/>
      <c r="BI2051" s="46"/>
      <c r="BJ2051" s="46"/>
    </row>
    <row r="2052" spans="37:62">
      <c r="AK2052" s="46"/>
      <c r="AL2052" s="46"/>
      <c r="AM2052" s="46"/>
      <c r="AN2052" s="46"/>
      <c r="AO2052" s="46"/>
      <c r="AP2052" s="46"/>
      <c r="AQ2052" s="46"/>
      <c r="AR2052" s="46"/>
      <c r="AS2052" s="46"/>
      <c r="AT2052" s="46"/>
      <c r="AU2052" s="46"/>
      <c r="AV2052" s="46"/>
      <c r="AW2052" s="46"/>
      <c r="AX2052" s="46"/>
      <c r="AY2052" s="46"/>
      <c r="AZ2052" s="46"/>
      <c r="BA2052" s="46"/>
      <c r="BB2052" s="46"/>
      <c r="BC2052" s="46"/>
      <c r="BD2052" s="46"/>
      <c r="BE2052" s="46"/>
      <c r="BF2052" s="46"/>
      <c r="BG2052" s="46"/>
      <c r="BH2052" s="46"/>
      <c r="BI2052" s="46"/>
      <c r="BJ2052" s="46"/>
    </row>
    <row r="2053" spans="37:62">
      <c r="AK2053" s="46"/>
      <c r="AL2053" s="46"/>
      <c r="AM2053" s="46"/>
      <c r="AN2053" s="46"/>
      <c r="AO2053" s="46"/>
      <c r="AP2053" s="46"/>
      <c r="AQ2053" s="46"/>
      <c r="AR2053" s="46"/>
      <c r="AS2053" s="46"/>
      <c r="AT2053" s="46"/>
      <c r="AU2053" s="46"/>
      <c r="AV2053" s="46"/>
      <c r="AW2053" s="46"/>
      <c r="AX2053" s="46"/>
      <c r="AY2053" s="46"/>
      <c r="AZ2053" s="46"/>
      <c r="BA2053" s="46"/>
      <c r="BB2053" s="46"/>
      <c r="BC2053" s="46"/>
      <c r="BD2053" s="46"/>
      <c r="BE2053" s="46"/>
      <c r="BF2053" s="46"/>
      <c r="BG2053" s="46"/>
      <c r="BH2053" s="46"/>
      <c r="BI2053" s="46"/>
      <c r="BJ2053" s="46"/>
    </row>
    <row r="2054" spans="37:62">
      <c r="AK2054" s="46"/>
      <c r="AL2054" s="46"/>
      <c r="AM2054" s="46"/>
      <c r="AN2054" s="46"/>
      <c r="AO2054" s="46"/>
      <c r="AP2054" s="46"/>
      <c r="AQ2054" s="46"/>
      <c r="AR2054" s="46"/>
      <c r="AS2054" s="46"/>
      <c r="AT2054" s="46"/>
      <c r="AU2054" s="46"/>
      <c r="AV2054" s="46"/>
      <c r="AW2054" s="46"/>
      <c r="AX2054" s="46"/>
      <c r="AY2054" s="46"/>
      <c r="AZ2054" s="46"/>
      <c r="BA2054" s="46"/>
      <c r="BB2054" s="46"/>
      <c r="BC2054" s="46"/>
      <c r="BD2054" s="46"/>
      <c r="BE2054" s="46"/>
      <c r="BF2054" s="46"/>
      <c r="BG2054" s="46"/>
      <c r="BH2054" s="46"/>
      <c r="BI2054" s="46"/>
      <c r="BJ2054" s="46"/>
    </row>
    <row r="2055" spans="37:62">
      <c r="AK2055" s="46"/>
      <c r="AL2055" s="46"/>
      <c r="AM2055" s="46"/>
      <c r="AN2055" s="46"/>
      <c r="AO2055" s="46"/>
      <c r="AP2055" s="46"/>
      <c r="AQ2055" s="46"/>
      <c r="AR2055" s="46"/>
      <c r="AS2055" s="46"/>
      <c r="AT2055" s="46"/>
      <c r="AU2055" s="46"/>
      <c r="AV2055" s="46"/>
      <c r="AW2055" s="46"/>
      <c r="AX2055" s="46"/>
      <c r="AY2055" s="46"/>
      <c r="AZ2055" s="46"/>
      <c r="BA2055" s="46"/>
      <c r="BB2055" s="46"/>
      <c r="BC2055" s="46"/>
      <c r="BD2055" s="46"/>
      <c r="BE2055" s="46"/>
      <c r="BF2055" s="46"/>
      <c r="BG2055" s="46"/>
      <c r="BH2055" s="46"/>
      <c r="BI2055" s="46"/>
      <c r="BJ2055" s="46"/>
    </row>
    <row r="2056" spans="37:62">
      <c r="AK2056" s="46"/>
      <c r="AL2056" s="46"/>
      <c r="AM2056" s="46"/>
      <c r="AN2056" s="46"/>
      <c r="AO2056" s="46"/>
      <c r="AP2056" s="46"/>
      <c r="AQ2056" s="46"/>
      <c r="AR2056" s="46"/>
      <c r="AS2056" s="46"/>
      <c r="AT2056" s="46"/>
      <c r="AU2056" s="46"/>
      <c r="AV2056" s="46"/>
      <c r="AW2056" s="46"/>
      <c r="AX2056" s="46"/>
      <c r="AY2056" s="46"/>
      <c r="AZ2056" s="46"/>
      <c r="BA2056" s="46"/>
      <c r="BB2056" s="46"/>
      <c r="BC2056" s="46"/>
      <c r="BD2056" s="46"/>
      <c r="BE2056" s="46"/>
      <c r="BF2056" s="46"/>
      <c r="BG2056" s="46"/>
      <c r="BH2056" s="46"/>
      <c r="BI2056" s="46"/>
      <c r="BJ2056" s="46"/>
    </row>
    <row r="2057" spans="37:62">
      <c r="AK2057" s="46"/>
      <c r="AL2057" s="46"/>
      <c r="AM2057" s="46"/>
      <c r="AN2057" s="46"/>
      <c r="AO2057" s="46"/>
      <c r="AP2057" s="46"/>
      <c r="AQ2057" s="46"/>
      <c r="AR2057" s="46"/>
      <c r="AS2057" s="46"/>
      <c r="AT2057" s="46"/>
      <c r="AU2057" s="46"/>
      <c r="AV2057" s="46"/>
      <c r="AW2057" s="46"/>
      <c r="AX2057" s="46"/>
      <c r="AY2057" s="46"/>
      <c r="AZ2057" s="46"/>
      <c r="BA2057" s="46"/>
      <c r="BB2057" s="46"/>
      <c r="BC2057" s="46"/>
      <c r="BD2057" s="46"/>
      <c r="BE2057" s="46"/>
      <c r="BF2057" s="46"/>
      <c r="BG2057" s="46"/>
      <c r="BH2057" s="46"/>
      <c r="BI2057" s="46"/>
      <c r="BJ2057" s="46"/>
    </row>
    <row r="2058" spans="37:62">
      <c r="AK2058" s="46"/>
      <c r="AL2058" s="46"/>
      <c r="AM2058" s="46"/>
      <c r="AN2058" s="46"/>
      <c r="AO2058" s="46"/>
      <c r="AP2058" s="46"/>
      <c r="AQ2058" s="46"/>
      <c r="AR2058" s="46"/>
      <c r="AS2058" s="46"/>
      <c r="AT2058" s="46"/>
      <c r="AU2058" s="46"/>
      <c r="AV2058" s="46"/>
      <c r="AW2058" s="46"/>
      <c r="AX2058" s="46"/>
      <c r="AY2058" s="46"/>
      <c r="AZ2058" s="46"/>
      <c r="BA2058" s="46"/>
      <c r="BB2058" s="46"/>
      <c r="BC2058" s="46"/>
      <c r="BD2058" s="46"/>
      <c r="BE2058" s="46"/>
      <c r="BF2058" s="46"/>
      <c r="BG2058" s="46"/>
      <c r="BH2058" s="46"/>
      <c r="BI2058" s="46"/>
      <c r="BJ2058" s="46"/>
    </row>
    <row r="2059" spans="37:62">
      <c r="AK2059" s="46"/>
      <c r="AL2059" s="46"/>
      <c r="AM2059" s="46"/>
      <c r="AN2059" s="46"/>
      <c r="AO2059" s="46"/>
      <c r="AP2059" s="46"/>
      <c r="AQ2059" s="46"/>
      <c r="AR2059" s="46"/>
      <c r="AS2059" s="46"/>
      <c r="AT2059" s="46"/>
      <c r="AU2059" s="46"/>
      <c r="AV2059" s="46"/>
      <c r="AW2059" s="46"/>
      <c r="AX2059" s="46"/>
      <c r="AY2059" s="46"/>
      <c r="AZ2059" s="46"/>
      <c r="BA2059" s="46"/>
      <c r="BB2059" s="46"/>
      <c r="BC2059" s="46"/>
      <c r="BD2059" s="46"/>
      <c r="BE2059" s="46"/>
      <c r="BF2059" s="46"/>
      <c r="BG2059" s="46"/>
      <c r="BH2059" s="46"/>
      <c r="BI2059" s="46"/>
      <c r="BJ2059" s="46"/>
    </row>
    <row r="2060" spans="37:62">
      <c r="AK2060" s="46"/>
      <c r="AL2060" s="46"/>
      <c r="AM2060" s="46"/>
      <c r="AN2060" s="46"/>
      <c r="AO2060" s="46"/>
      <c r="AP2060" s="46"/>
      <c r="AQ2060" s="46"/>
      <c r="AR2060" s="46"/>
      <c r="AS2060" s="46"/>
      <c r="AT2060" s="46"/>
      <c r="AU2060" s="46"/>
      <c r="AV2060" s="46"/>
      <c r="AW2060" s="46"/>
      <c r="AX2060" s="46"/>
      <c r="AY2060" s="46"/>
      <c r="AZ2060" s="46"/>
      <c r="BA2060" s="46"/>
      <c r="BB2060" s="46"/>
      <c r="BC2060" s="46"/>
      <c r="BD2060" s="46"/>
      <c r="BE2060" s="46"/>
      <c r="BF2060" s="46"/>
      <c r="BG2060" s="46"/>
      <c r="BH2060" s="46"/>
      <c r="BI2060" s="46"/>
      <c r="BJ2060" s="46"/>
    </row>
    <row r="2061" spans="37:62">
      <c r="AK2061" s="46"/>
      <c r="AL2061" s="46"/>
      <c r="AM2061" s="46"/>
      <c r="AN2061" s="46"/>
      <c r="AO2061" s="46"/>
      <c r="AP2061" s="46"/>
      <c r="AQ2061" s="46"/>
      <c r="AR2061" s="46"/>
      <c r="AS2061" s="46"/>
      <c r="AT2061" s="46"/>
      <c r="AU2061" s="46"/>
      <c r="AV2061" s="46"/>
      <c r="AW2061" s="46"/>
      <c r="AX2061" s="46"/>
      <c r="AY2061" s="46"/>
      <c r="AZ2061" s="46"/>
      <c r="BA2061" s="46"/>
      <c r="BB2061" s="46"/>
      <c r="BC2061" s="46"/>
      <c r="BD2061" s="46"/>
      <c r="BE2061" s="46"/>
      <c r="BF2061" s="46"/>
      <c r="BG2061" s="46"/>
      <c r="BH2061" s="46"/>
      <c r="BI2061" s="46"/>
      <c r="BJ2061" s="46"/>
    </row>
    <row r="2062" spans="37:62">
      <c r="AK2062" s="46"/>
      <c r="AL2062" s="46"/>
      <c r="AM2062" s="46"/>
      <c r="AN2062" s="46"/>
      <c r="AO2062" s="46"/>
      <c r="AP2062" s="46"/>
      <c r="AQ2062" s="46"/>
      <c r="AR2062" s="46"/>
      <c r="AS2062" s="46"/>
      <c r="AT2062" s="46"/>
      <c r="AU2062" s="46"/>
      <c r="AV2062" s="46"/>
      <c r="AW2062" s="46"/>
      <c r="AX2062" s="46"/>
      <c r="AY2062" s="46"/>
      <c r="AZ2062" s="46"/>
      <c r="BA2062" s="46"/>
      <c r="BB2062" s="46"/>
      <c r="BC2062" s="46"/>
      <c r="BD2062" s="46"/>
      <c r="BE2062" s="46"/>
      <c r="BF2062" s="46"/>
      <c r="BG2062" s="46"/>
      <c r="BH2062" s="46"/>
      <c r="BI2062" s="46"/>
      <c r="BJ2062" s="46"/>
    </row>
    <row r="2063" spans="37:62">
      <c r="AK2063" s="46"/>
      <c r="AL2063" s="46"/>
      <c r="AM2063" s="46"/>
      <c r="AN2063" s="46"/>
      <c r="AO2063" s="46"/>
      <c r="AP2063" s="46"/>
      <c r="AQ2063" s="46"/>
      <c r="AR2063" s="46"/>
      <c r="AS2063" s="46"/>
      <c r="AT2063" s="46"/>
      <c r="AU2063" s="46"/>
      <c r="AV2063" s="46"/>
      <c r="AW2063" s="46"/>
      <c r="AX2063" s="46"/>
      <c r="AY2063" s="46"/>
      <c r="AZ2063" s="46"/>
      <c r="BA2063" s="46"/>
      <c r="BB2063" s="46"/>
      <c r="BC2063" s="46"/>
      <c r="BD2063" s="46"/>
      <c r="BE2063" s="46"/>
      <c r="BF2063" s="46"/>
      <c r="BG2063" s="46"/>
      <c r="BH2063" s="46"/>
      <c r="BI2063" s="46"/>
      <c r="BJ2063" s="46"/>
    </row>
    <row r="2064" spans="37:62">
      <c r="AK2064" s="46"/>
      <c r="AL2064" s="46"/>
      <c r="AM2064" s="46"/>
      <c r="AN2064" s="46"/>
      <c r="AO2064" s="46"/>
      <c r="AP2064" s="46"/>
      <c r="AQ2064" s="46"/>
      <c r="AR2064" s="46"/>
      <c r="AS2064" s="46"/>
      <c r="AT2064" s="46"/>
      <c r="AU2064" s="46"/>
      <c r="AV2064" s="46"/>
      <c r="AW2064" s="46"/>
      <c r="AX2064" s="46"/>
      <c r="AY2064" s="46"/>
      <c r="AZ2064" s="46"/>
      <c r="BA2064" s="46"/>
      <c r="BB2064" s="46"/>
      <c r="BC2064" s="46"/>
      <c r="BD2064" s="46"/>
      <c r="BE2064" s="46"/>
      <c r="BF2064" s="46"/>
      <c r="BG2064" s="46"/>
      <c r="BH2064" s="46"/>
      <c r="BI2064" s="46"/>
      <c r="BJ2064" s="46"/>
    </row>
    <row r="2065" spans="37:62">
      <c r="AK2065" s="46"/>
      <c r="AL2065" s="46"/>
      <c r="AM2065" s="46"/>
      <c r="AN2065" s="46"/>
      <c r="AO2065" s="46"/>
      <c r="AP2065" s="46"/>
      <c r="AQ2065" s="46"/>
      <c r="AR2065" s="46"/>
      <c r="AS2065" s="46"/>
      <c r="AT2065" s="46"/>
      <c r="AU2065" s="46"/>
      <c r="AV2065" s="46"/>
      <c r="AW2065" s="46"/>
      <c r="AX2065" s="46"/>
      <c r="AY2065" s="46"/>
      <c r="AZ2065" s="46"/>
      <c r="BA2065" s="46"/>
      <c r="BB2065" s="46"/>
      <c r="BC2065" s="46"/>
      <c r="BD2065" s="46"/>
      <c r="BE2065" s="46"/>
      <c r="BF2065" s="46"/>
      <c r="BG2065" s="46"/>
      <c r="BH2065" s="46"/>
      <c r="BI2065" s="46"/>
      <c r="BJ2065" s="46"/>
    </row>
    <row r="2066" spans="37:62">
      <c r="AK2066" s="46"/>
      <c r="AL2066" s="46"/>
      <c r="AM2066" s="46"/>
      <c r="AN2066" s="46"/>
      <c r="AO2066" s="46"/>
      <c r="AP2066" s="46"/>
      <c r="AQ2066" s="46"/>
      <c r="AR2066" s="46"/>
      <c r="AS2066" s="46"/>
      <c r="AT2066" s="46"/>
      <c r="AU2066" s="46"/>
      <c r="AV2066" s="46"/>
      <c r="AW2066" s="46"/>
      <c r="AX2066" s="46"/>
      <c r="AY2066" s="46"/>
      <c r="AZ2066" s="46"/>
      <c r="BA2066" s="46"/>
      <c r="BB2066" s="46"/>
      <c r="BC2066" s="46"/>
      <c r="BD2066" s="46"/>
      <c r="BE2066" s="46"/>
      <c r="BF2066" s="46"/>
      <c r="BG2066" s="46"/>
      <c r="BH2066" s="46"/>
      <c r="BI2066" s="46"/>
      <c r="BJ2066" s="46"/>
    </row>
    <row r="2067" spans="37:62">
      <c r="AK2067" s="46"/>
      <c r="AL2067" s="46"/>
      <c r="AM2067" s="46"/>
      <c r="AN2067" s="46"/>
      <c r="AO2067" s="46"/>
      <c r="AP2067" s="46"/>
      <c r="AQ2067" s="46"/>
      <c r="AR2067" s="46"/>
      <c r="AS2067" s="46"/>
      <c r="AT2067" s="46"/>
      <c r="AU2067" s="46"/>
      <c r="AV2067" s="46"/>
      <c r="AW2067" s="46"/>
      <c r="AX2067" s="46"/>
      <c r="AY2067" s="46"/>
      <c r="AZ2067" s="46"/>
      <c r="BA2067" s="46"/>
      <c r="BB2067" s="46"/>
      <c r="BC2067" s="46"/>
      <c r="BD2067" s="46"/>
      <c r="BE2067" s="46"/>
      <c r="BF2067" s="46"/>
      <c r="BG2067" s="46"/>
      <c r="BH2067" s="46"/>
      <c r="BI2067" s="46"/>
      <c r="BJ2067" s="46"/>
    </row>
    <row r="2068" spans="37:62">
      <c r="AK2068" s="46"/>
      <c r="AL2068" s="46"/>
      <c r="AM2068" s="46"/>
      <c r="AN2068" s="46"/>
      <c r="AO2068" s="46"/>
      <c r="AP2068" s="46"/>
      <c r="AQ2068" s="46"/>
      <c r="AR2068" s="46"/>
      <c r="AS2068" s="46"/>
      <c r="AT2068" s="46"/>
      <c r="AU2068" s="46"/>
      <c r="AV2068" s="46"/>
      <c r="AW2068" s="46"/>
      <c r="AX2068" s="46"/>
      <c r="AY2068" s="46"/>
      <c r="AZ2068" s="46"/>
      <c r="BA2068" s="46"/>
      <c r="BB2068" s="46"/>
      <c r="BC2068" s="46"/>
      <c r="BD2068" s="46"/>
      <c r="BE2068" s="46"/>
      <c r="BF2068" s="46"/>
      <c r="BG2068" s="46"/>
      <c r="BH2068" s="46"/>
      <c r="BI2068" s="46"/>
      <c r="BJ2068" s="46"/>
    </row>
    <row r="2069" spans="37:62">
      <c r="AK2069" s="46"/>
      <c r="AL2069" s="46"/>
      <c r="AM2069" s="46"/>
      <c r="AN2069" s="46"/>
      <c r="AO2069" s="46"/>
      <c r="AP2069" s="46"/>
      <c r="AQ2069" s="46"/>
      <c r="AR2069" s="46"/>
      <c r="AS2069" s="46"/>
      <c r="AT2069" s="46"/>
      <c r="AU2069" s="46"/>
      <c r="AV2069" s="46"/>
      <c r="AW2069" s="46"/>
      <c r="AX2069" s="46"/>
      <c r="AY2069" s="46"/>
      <c r="AZ2069" s="46"/>
      <c r="BA2069" s="46"/>
      <c r="BB2069" s="46"/>
      <c r="BC2069" s="46"/>
      <c r="BD2069" s="46"/>
      <c r="BE2069" s="46"/>
      <c r="BF2069" s="46"/>
      <c r="BG2069" s="46"/>
      <c r="BH2069" s="46"/>
      <c r="BI2069" s="46"/>
      <c r="BJ2069" s="46"/>
    </row>
    <row r="2070" spans="37:62">
      <c r="AK2070" s="46"/>
      <c r="AL2070" s="46"/>
      <c r="AM2070" s="46"/>
      <c r="AN2070" s="46"/>
      <c r="AO2070" s="46"/>
      <c r="AP2070" s="46"/>
      <c r="AQ2070" s="46"/>
      <c r="AR2070" s="46"/>
      <c r="AS2070" s="46"/>
      <c r="AT2070" s="46"/>
      <c r="AU2070" s="46"/>
      <c r="AV2070" s="46"/>
      <c r="AW2070" s="46"/>
      <c r="AX2070" s="46"/>
      <c r="AY2070" s="46"/>
      <c r="AZ2070" s="46"/>
      <c r="BA2070" s="46"/>
      <c r="BB2070" s="46"/>
      <c r="BC2070" s="46"/>
      <c r="BD2070" s="46"/>
      <c r="BE2070" s="46"/>
      <c r="BF2070" s="46"/>
      <c r="BG2070" s="46"/>
      <c r="BH2070" s="46"/>
      <c r="BI2070" s="46"/>
      <c r="BJ2070" s="46"/>
    </row>
    <row r="2071" spans="37:62">
      <c r="AK2071" s="46"/>
      <c r="AL2071" s="46"/>
      <c r="AM2071" s="46"/>
      <c r="AN2071" s="46"/>
      <c r="AO2071" s="46"/>
      <c r="AP2071" s="46"/>
      <c r="AQ2071" s="46"/>
      <c r="AR2071" s="46"/>
      <c r="AS2071" s="46"/>
      <c r="AT2071" s="46"/>
      <c r="AU2071" s="46"/>
      <c r="AV2071" s="46"/>
      <c r="AW2071" s="46"/>
      <c r="AX2071" s="46"/>
      <c r="AY2071" s="46"/>
      <c r="AZ2071" s="46"/>
      <c r="BA2071" s="46"/>
      <c r="BB2071" s="46"/>
      <c r="BC2071" s="46"/>
      <c r="BD2071" s="46"/>
      <c r="BE2071" s="46"/>
      <c r="BF2071" s="46"/>
      <c r="BG2071" s="46"/>
      <c r="BH2071" s="46"/>
      <c r="BI2071" s="46"/>
      <c r="BJ2071" s="46"/>
    </row>
    <row r="2072" spans="37:62">
      <c r="AK2072" s="46"/>
      <c r="AL2072" s="46"/>
      <c r="AM2072" s="46"/>
      <c r="AN2072" s="46"/>
      <c r="AO2072" s="46"/>
      <c r="AP2072" s="46"/>
      <c r="AQ2072" s="46"/>
      <c r="AR2072" s="46"/>
      <c r="AS2072" s="46"/>
      <c r="AT2072" s="46"/>
      <c r="AU2072" s="46"/>
      <c r="AV2072" s="46"/>
      <c r="AW2072" s="46"/>
      <c r="AX2072" s="46"/>
      <c r="AY2072" s="46"/>
      <c r="AZ2072" s="46"/>
      <c r="BA2072" s="46"/>
      <c r="BB2072" s="46"/>
      <c r="BC2072" s="46"/>
      <c r="BD2072" s="46"/>
      <c r="BE2072" s="46"/>
      <c r="BF2072" s="46"/>
      <c r="BG2072" s="46"/>
      <c r="BH2072" s="46"/>
      <c r="BI2072" s="46"/>
      <c r="BJ2072" s="46"/>
    </row>
    <row r="2073" spans="37:62">
      <c r="AK2073" s="46"/>
      <c r="AL2073" s="46"/>
      <c r="AM2073" s="46"/>
      <c r="AN2073" s="46"/>
      <c r="AO2073" s="46"/>
      <c r="AP2073" s="46"/>
      <c r="AQ2073" s="46"/>
      <c r="AR2073" s="46"/>
      <c r="AS2073" s="46"/>
      <c r="AT2073" s="46"/>
      <c r="AU2073" s="46"/>
      <c r="AV2073" s="46"/>
      <c r="AW2073" s="46"/>
      <c r="AX2073" s="46"/>
      <c r="AY2073" s="46"/>
      <c r="AZ2073" s="46"/>
      <c r="BA2073" s="46"/>
      <c r="BB2073" s="46"/>
      <c r="BC2073" s="46"/>
      <c r="BD2073" s="46"/>
      <c r="BE2073" s="46"/>
      <c r="BF2073" s="46"/>
      <c r="BG2073" s="46"/>
      <c r="BH2073" s="46"/>
      <c r="BI2073" s="46"/>
      <c r="BJ2073" s="46"/>
    </row>
    <row r="2074" spans="37:62">
      <c r="AK2074" s="46"/>
      <c r="AL2074" s="46"/>
      <c r="AM2074" s="46"/>
      <c r="AN2074" s="46"/>
      <c r="AO2074" s="46"/>
      <c r="AP2074" s="46"/>
      <c r="AQ2074" s="46"/>
      <c r="AR2074" s="46"/>
      <c r="AS2074" s="46"/>
      <c r="AT2074" s="46"/>
      <c r="AU2074" s="46"/>
      <c r="AV2074" s="46"/>
      <c r="AW2074" s="46"/>
      <c r="AX2074" s="46"/>
      <c r="AY2074" s="46"/>
      <c r="AZ2074" s="46"/>
      <c r="BA2074" s="46"/>
      <c r="BB2074" s="46"/>
      <c r="BC2074" s="46"/>
      <c r="BD2074" s="46"/>
      <c r="BE2074" s="46"/>
      <c r="BF2074" s="46"/>
      <c r="BG2074" s="46"/>
      <c r="BH2074" s="46"/>
      <c r="BI2074" s="46"/>
      <c r="BJ2074" s="46"/>
    </row>
    <row r="2075" spans="37:62">
      <c r="AK2075" s="46"/>
      <c r="AL2075" s="46"/>
      <c r="AM2075" s="46"/>
      <c r="AN2075" s="46"/>
      <c r="AO2075" s="46"/>
      <c r="AP2075" s="46"/>
      <c r="AQ2075" s="46"/>
      <c r="AR2075" s="46"/>
      <c r="AS2075" s="46"/>
      <c r="AT2075" s="46"/>
      <c r="AU2075" s="46"/>
      <c r="AV2075" s="46"/>
      <c r="AW2075" s="46"/>
      <c r="AX2075" s="46"/>
      <c r="AY2075" s="46"/>
      <c r="AZ2075" s="46"/>
      <c r="BA2075" s="46"/>
      <c r="BB2075" s="46"/>
      <c r="BC2075" s="46"/>
      <c r="BD2075" s="46"/>
      <c r="BE2075" s="46"/>
      <c r="BF2075" s="46"/>
      <c r="BG2075" s="46"/>
      <c r="BH2075" s="46"/>
      <c r="BI2075" s="46"/>
      <c r="BJ2075" s="46"/>
    </row>
    <row r="2076" spans="37:62">
      <c r="AK2076" s="46"/>
      <c r="AL2076" s="46"/>
      <c r="AM2076" s="46"/>
      <c r="AN2076" s="46"/>
      <c r="AO2076" s="46"/>
      <c r="AP2076" s="46"/>
      <c r="AQ2076" s="46"/>
      <c r="AR2076" s="46"/>
      <c r="AS2076" s="46"/>
      <c r="AT2076" s="46"/>
      <c r="AU2076" s="46"/>
      <c r="AV2076" s="46"/>
      <c r="AW2076" s="46"/>
      <c r="AX2076" s="46"/>
      <c r="AY2076" s="46"/>
      <c r="AZ2076" s="46"/>
      <c r="BA2076" s="46"/>
      <c r="BB2076" s="46"/>
      <c r="BC2076" s="46"/>
      <c r="BD2076" s="46"/>
      <c r="BE2076" s="46"/>
      <c r="BF2076" s="46"/>
      <c r="BG2076" s="46"/>
      <c r="BH2076" s="46"/>
      <c r="BI2076" s="46"/>
      <c r="BJ2076" s="46"/>
    </row>
    <row r="2077" spans="37:62">
      <c r="AK2077" s="46"/>
      <c r="AL2077" s="46"/>
      <c r="AM2077" s="46"/>
      <c r="AN2077" s="46"/>
      <c r="AO2077" s="46"/>
      <c r="AP2077" s="46"/>
      <c r="AQ2077" s="46"/>
      <c r="AR2077" s="46"/>
      <c r="AS2077" s="46"/>
      <c r="AT2077" s="46"/>
      <c r="AU2077" s="46"/>
      <c r="AV2077" s="46"/>
      <c r="AW2077" s="46"/>
      <c r="AX2077" s="46"/>
      <c r="AY2077" s="46"/>
      <c r="AZ2077" s="46"/>
      <c r="BA2077" s="46"/>
      <c r="BB2077" s="46"/>
      <c r="BC2077" s="46"/>
      <c r="BD2077" s="46"/>
      <c r="BE2077" s="46"/>
      <c r="BF2077" s="46"/>
      <c r="BG2077" s="46"/>
      <c r="BH2077" s="46"/>
      <c r="BI2077" s="46"/>
      <c r="BJ2077" s="46"/>
    </row>
    <row r="2078" spans="37:62">
      <c r="AK2078" s="46"/>
      <c r="AL2078" s="46"/>
      <c r="AM2078" s="46"/>
      <c r="AN2078" s="46"/>
      <c r="AO2078" s="46"/>
      <c r="AP2078" s="46"/>
      <c r="AQ2078" s="46"/>
      <c r="AR2078" s="46"/>
      <c r="AS2078" s="46"/>
      <c r="AT2078" s="46"/>
      <c r="AU2078" s="46"/>
      <c r="AV2078" s="46"/>
      <c r="AW2078" s="46"/>
      <c r="AX2078" s="46"/>
      <c r="AY2078" s="46"/>
      <c r="AZ2078" s="46"/>
      <c r="BA2078" s="46"/>
      <c r="BB2078" s="46"/>
      <c r="BC2078" s="46"/>
      <c r="BD2078" s="46"/>
      <c r="BE2078" s="46"/>
      <c r="BF2078" s="46"/>
      <c r="BG2078" s="46"/>
      <c r="BH2078" s="46"/>
      <c r="BI2078" s="46"/>
      <c r="BJ2078" s="46"/>
    </row>
    <row r="2079" spans="37:62">
      <c r="AK2079" s="46"/>
      <c r="AL2079" s="46"/>
      <c r="AM2079" s="46"/>
      <c r="AN2079" s="46"/>
      <c r="AO2079" s="46"/>
      <c r="AP2079" s="46"/>
      <c r="AQ2079" s="46"/>
      <c r="AR2079" s="46"/>
      <c r="AS2079" s="46"/>
      <c r="AT2079" s="46"/>
      <c r="AU2079" s="46"/>
      <c r="AV2079" s="46"/>
      <c r="AW2079" s="46"/>
      <c r="AX2079" s="46"/>
      <c r="AY2079" s="46"/>
      <c r="AZ2079" s="46"/>
      <c r="BA2079" s="46"/>
      <c r="BB2079" s="46"/>
      <c r="BC2079" s="46"/>
      <c r="BD2079" s="46"/>
      <c r="BE2079" s="46"/>
      <c r="BF2079" s="46"/>
      <c r="BG2079" s="46"/>
      <c r="BH2079" s="46"/>
      <c r="BI2079" s="46"/>
      <c r="BJ2079" s="46"/>
    </row>
    <row r="2080" spans="37:62">
      <c r="AK2080" s="46"/>
      <c r="AL2080" s="46"/>
      <c r="AM2080" s="46"/>
      <c r="AN2080" s="46"/>
      <c r="AO2080" s="46"/>
      <c r="AP2080" s="46"/>
      <c r="AQ2080" s="46"/>
      <c r="AR2080" s="46"/>
      <c r="AS2080" s="46"/>
      <c r="AT2080" s="46"/>
      <c r="AU2080" s="46"/>
      <c r="AV2080" s="46"/>
      <c r="AW2080" s="46"/>
      <c r="AX2080" s="46"/>
      <c r="AY2080" s="46"/>
      <c r="AZ2080" s="46"/>
      <c r="BA2080" s="46"/>
      <c r="BB2080" s="46"/>
      <c r="BC2080" s="46"/>
      <c r="BD2080" s="46"/>
      <c r="BE2080" s="46"/>
      <c r="BF2080" s="46"/>
      <c r="BG2080" s="46"/>
      <c r="BH2080" s="46"/>
      <c r="BI2080" s="46"/>
      <c r="BJ2080" s="46"/>
    </row>
    <row r="2081" spans="37:62">
      <c r="AK2081" s="46"/>
      <c r="AL2081" s="46"/>
      <c r="AM2081" s="46"/>
      <c r="AN2081" s="46"/>
      <c r="AO2081" s="46"/>
      <c r="AP2081" s="46"/>
      <c r="AQ2081" s="46"/>
      <c r="AR2081" s="46"/>
      <c r="AS2081" s="46"/>
      <c r="AT2081" s="46"/>
      <c r="AU2081" s="46"/>
      <c r="AV2081" s="46"/>
      <c r="AW2081" s="46"/>
      <c r="AX2081" s="46"/>
      <c r="AY2081" s="46"/>
      <c r="AZ2081" s="46"/>
      <c r="BA2081" s="46"/>
      <c r="BB2081" s="46"/>
      <c r="BC2081" s="46"/>
      <c r="BD2081" s="46"/>
      <c r="BE2081" s="46"/>
      <c r="BF2081" s="46"/>
      <c r="BG2081" s="46"/>
      <c r="BH2081" s="46"/>
      <c r="BI2081" s="46"/>
      <c r="BJ2081" s="46"/>
    </row>
    <row r="2082" spans="37:62">
      <c r="AK2082" s="46"/>
      <c r="AL2082" s="46"/>
      <c r="AM2082" s="46"/>
      <c r="AN2082" s="46"/>
      <c r="AO2082" s="46"/>
      <c r="AP2082" s="46"/>
      <c r="AQ2082" s="46"/>
      <c r="AR2082" s="46"/>
      <c r="AS2082" s="46"/>
      <c r="AT2082" s="46"/>
      <c r="AU2082" s="46"/>
      <c r="AV2082" s="46"/>
      <c r="AW2082" s="46"/>
      <c r="AX2082" s="46"/>
      <c r="AY2082" s="46"/>
      <c r="AZ2082" s="46"/>
      <c r="BA2082" s="46"/>
      <c r="BB2082" s="46"/>
      <c r="BC2082" s="46"/>
      <c r="BD2082" s="46"/>
      <c r="BE2082" s="46"/>
      <c r="BF2082" s="46"/>
      <c r="BG2082" s="46"/>
      <c r="BH2082" s="46"/>
      <c r="BI2082" s="46"/>
      <c r="BJ2082" s="46"/>
    </row>
    <row r="2083" spans="37:62">
      <c r="AK2083" s="46"/>
      <c r="AL2083" s="46"/>
      <c r="AM2083" s="46"/>
      <c r="AN2083" s="46"/>
      <c r="AO2083" s="46"/>
      <c r="AP2083" s="46"/>
      <c r="AQ2083" s="46"/>
      <c r="AR2083" s="46"/>
      <c r="AS2083" s="46"/>
      <c r="AT2083" s="46"/>
      <c r="AU2083" s="46"/>
      <c r="AV2083" s="46"/>
      <c r="AW2083" s="46"/>
      <c r="AX2083" s="46"/>
      <c r="AY2083" s="46"/>
      <c r="AZ2083" s="46"/>
      <c r="BA2083" s="46"/>
      <c r="BB2083" s="46"/>
      <c r="BC2083" s="46"/>
      <c r="BD2083" s="46"/>
      <c r="BE2083" s="46"/>
      <c r="BF2083" s="46"/>
      <c r="BG2083" s="46"/>
      <c r="BH2083" s="46"/>
      <c r="BI2083" s="46"/>
      <c r="BJ2083" s="46"/>
    </row>
    <row r="2084" spans="37:62">
      <c r="AK2084" s="46"/>
      <c r="AL2084" s="46"/>
      <c r="AM2084" s="46"/>
      <c r="AN2084" s="46"/>
      <c r="AO2084" s="46"/>
      <c r="AP2084" s="46"/>
      <c r="AQ2084" s="46"/>
      <c r="AR2084" s="46"/>
      <c r="AS2084" s="46"/>
      <c r="AT2084" s="46"/>
      <c r="AU2084" s="46"/>
      <c r="AV2084" s="46"/>
      <c r="AW2084" s="46"/>
      <c r="AX2084" s="46"/>
      <c r="AY2084" s="46"/>
      <c r="AZ2084" s="46"/>
      <c r="BA2084" s="46"/>
      <c r="BB2084" s="46"/>
      <c r="BC2084" s="46"/>
      <c r="BD2084" s="46"/>
      <c r="BE2084" s="46"/>
      <c r="BF2084" s="46"/>
      <c r="BG2084" s="46"/>
      <c r="BH2084" s="46"/>
      <c r="BI2084" s="46"/>
      <c r="BJ2084" s="46"/>
    </row>
    <row r="2085" spans="37:62">
      <c r="AK2085" s="46"/>
      <c r="AL2085" s="46"/>
      <c r="AM2085" s="46"/>
      <c r="AN2085" s="46"/>
      <c r="AO2085" s="46"/>
      <c r="AP2085" s="46"/>
      <c r="AQ2085" s="46"/>
      <c r="AR2085" s="46"/>
      <c r="AS2085" s="46"/>
      <c r="AT2085" s="46"/>
      <c r="AU2085" s="46"/>
      <c r="AV2085" s="46"/>
      <c r="AW2085" s="46"/>
      <c r="AX2085" s="46"/>
      <c r="AY2085" s="46"/>
      <c r="AZ2085" s="46"/>
      <c r="BA2085" s="46"/>
      <c r="BB2085" s="46"/>
      <c r="BC2085" s="46"/>
      <c r="BD2085" s="46"/>
      <c r="BE2085" s="46"/>
      <c r="BF2085" s="46"/>
      <c r="BG2085" s="46"/>
      <c r="BH2085" s="46"/>
      <c r="BI2085" s="46"/>
      <c r="BJ2085" s="46"/>
    </row>
    <row r="2086" spans="37:62">
      <c r="AK2086" s="46"/>
      <c r="AL2086" s="46"/>
      <c r="AM2086" s="46"/>
      <c r="AN2086" s="46"/>
      <c r="AO2086" s="46"/>
      <c r="AP2086" s="46"/>
      <c r="AQ2086" s="46"/>
      <c r="AR2086" s="46"/>
      <c r="AS2086" s="46"/>
      <c r="AT2086" s="46"/>
      <c r="AU2086" s="46"/>
      <c r="AV2086" s="46"/>
      <c r="AW2086" s="46"/>
      <c r="AX2086" s="46"/>
      <c r="AY2086" s="46"/>
      <c r="AZ2086" s="46"/>
      <c r="BA2086" s="46"/>
      <c r="BB2086" s="46"/>
      <c r="BC2086" s="46"/>
      <c r="BD2086" s="46"/>
      <c r="BE2086" s="46"/>
      <c r="BF2086" s="46"/>
      <c r="BG2086" s="46"/>
      <c r="BH2086" s="46"/>
      <c r="BI2086" s="46"/>
      <c r="BJ2086" s="46"/>
    </row>
    <row r="2087" spans="37:62">
      <c r="AK2087" s="46"/>
      <c r="AL2087" s="46"/>
      <c r="AM2087" s="46"/>
      <c r="AN2087" s="46"/>
      <c r="AO2087" s="46"/>
      <c r="AP2087" s="46"/>
      <c r="AQ2087" s="46"/>
      <c r="AR2087" s="46"/>
      <c r="AS2087" s="46"/>
      <c r="AT2087" s="46"/>
      <c r="AU2087" s="46"/>
      <c r="AV2087" s="46"/>
      <c r="AW2087" s="46"/>
      <c r="AX2087" s="46"/>
      <c r="AY2087" s="46"/>
      <c r="AZ2087" s="46"/>
      <c r="BA2087" s="46"/>
      <c r="BB2087" s="46"/>
      <c r="BC2087" s="46"/>
      <c r="BD2087" s="46"/>
      <c r="BE2087" s="46"/>
      <c r="BF2087" s="46"/>
      <c r="BG2087" s="46"/>
      <c r="BH2087" s="46"/>
      <c r="BI2087" s="46"/>
      <c r="BJ2087" s="46"/>
    </row>
    <row r="2088" spans="37:62">
      <c r="AK2088" s="46"/>
      <c r="AL2088" s="46"/>
      <c r="AM2088" s="46"/>
      <c r="AN2088" s="46"/>
      <c r="AO2088" s="46"/>
      <c r="AP2088" s="46"/>
      <c r="AQ2088" s="46"/>
      <c r="AR2088" s="46"/>
      <c r="AS2088" s="46"/>
      <c r="AT2088" s="46"/>
      <c r="AU2088" s="46"/>
      <c r="AV2088" s="46"/>
      <c r="AW2088" s="46"/>
      <c r="AX2088" s="46"/>
      <c r="AY2088" s="46"/>
      <c r="AZ2088" s="46"/>
      <c r="BA2088" s="46"/>
      <c r="BB2088" s="46"/>
      <c r="BC2088" s="46"/>
      <c r="BD2088" s="46"/>
      <c r="BE2088" s="46"/>
      <c r="BF2088" s="46"/>
      <c r="BG2088" s="46"/>
      <c r="BH2088" s="46"/>
      <c r="BI2088" s="46"/>
      <c r="BJ2088" s="46"/>
    </row>
    <row r="2089" spans="37:62">
      <c r="AK2089" s="46"/>
      <c r="AL2089" s="46"/>
      <c r="AM2089" s="46"/>
      <c r="AN2089" s="46"/>
      <c r="AO2089" s="46"/>
      <c r="AP2089" s="46"/>
      <c r="AQ2089" s="46"/>
      <c r="AR2089" s="46"/>
      <c r="AS2089" s="46"/>
      <c r="AT2089" s="46"/>
      <c r="AU2089" s="46"/>
      <c r="AV2089" s="46"/>
      <c r="AW2089" s="46"/>
      <c r="AX2089" s="46"/>
      <c r="AY2089" s="46"/>
      <c r="AZ2089" s="46"/>
      <c r="BA2089" s="46"/>
      <c r="BB2089" s="46"/>
      <c r="BC2089" s="46"/>
      <c r="BD2089" s="46"/>
      <c r="BE2089" s="46"/>
      <c r="BF2089" s="46"/>
      <c r="BG2089" s="46"/>
      <c r="BH2089" s="46"/>
      <c r="BI2089" s="46"/>
      <c r="BJ2089" s="46"/>
    </row>
    <row r="2090" spans="37:62">
      <c r="AK2090" s="46"/>
      <c r="AL2090" s="46"/>
      <c r="AM2090" s="46"/>
      <c r="AN2090" s="46"/>
      <c r="AO2090" s="46"/>
      <c r="AP2090" s="46"/>
      <c r="AQ2090" s="46"/>
      <c r="AR2090" s="46"/>
      <c r="AS2090" s="46"/>
      <c r="AT2090" s="46"/>
      <c r="AU2090" s="46"/>
      <c r="AV2090" s="46"/>
      <c r="AW2090" s="46"/>
      <c r="AX2090" s="46"/>
      <c r="AY2090" s="46"/>
      <c r="AZ2090" s="46"/>
      <c r="BA2090" s="46"/>
      <c r="BB2090" s="46"/>
      <c r="BC2090" s="46"/>
      <c r="BD2090" s="46"/>
      <c r="BE2090" s="46"/>
      <c r="BF2090" s="46"/>
      <c r="BG2090" s="46"/>
      <c r="BH2090" s="46"/>
      <c r="BI2090" s="46"/>
      <c r="BJ2090" s="46"/>
    </row>
    <row r="2091" spans="37:62">
      <c r="AK2091" s="46"/>
      <c r="AL2091" s="46"/>
      <c r="AM2091" s="46"/>
      <c r="AN2091" s="46"/>
      <c r="AO2091" s="46"/>
      <c r="AP2091" s="46"/>
      <c r="AQ2091" s="46"/>
      <c r="AR2091" s="46"/>
      <c r="AS2091" s="46"/>
      <c r="AT2091" s="46"/>
      <c r="AU2091" s="46"/>
      <c r="AV2091" s="46"/>
      <c r="AW2091" s="46"/>
      <c r="AX2091" s="46"/>
      <c r="AY2091" s="46"/>
      <c r="AZ2091" s="46"/>
      <c r="BA2091" s="46"/>
      <c r="BB2091" s="46"/>
      <c r="BC2091" s="46"/>
      <c r="BD2091" s="46"/>
      <c r="BE2091" s="46"/>
      <c r="BF2091" s="46"/>
      <c r="BG2091" s="46"/>
      <c r="BH2091" s="46"/>
      <c r="BI2091" s="46"/>
      <c r="BJ2091" s="46"/>
    </row>
    <row r="2092" spans="37:62">
      <c r="AK2092" s="46"/>
      <c r="AL2092" s="46"/>
      <c r="AM2092" s="46"/>
      <c r="AN2092" s="46"/>
      <c r="AO2092" s="46"/>
      <c r="AP2092" s="46"/>
      <c r="AQ2092" s="46"/>
      <c r="AR2092" s="46"/>
      <c r="AS2092" s="46"/>
      <c r="AT2092" s="46"/>
      <c r="AU2092" s="46"/>
      <c r="AV2092" s="46"/>
      <c r="AW2092" s="46"/>
      <c r="AX2092" s="46"/>
      <c r="AY2092" s="46"/>
      <c r="AZ2092" s="46"/>
      <c r="BA2092" s="46"/>
      <c r="BB2092" s="46"/>
      <c r="BC2092" s="46"/>
      <c r="BD2092" s="46"/>
      <c r="BE2092" s="46"/>
      <c r="BF2092" s="46"/>
      <c r="BG2092" s="46"/>
      <c r="BH2092" s="46"/>
      <c r="BI2092" s="46"/>
      <c r="BJ2092" s="46"/>
    </row>
    <row r="2093" spans="37:62">
      <c r="AK2093" s="46"/>
      <c r="AL2093" s="46"/>
      <c r="AM2093" s="46"/>
      <c r="AN2093" s="46"/>
      <c r="AO2093" s="46"/>
      <c r="AP2093" s="46"/>
      <c r="AQ2093" s="46"/>
      <c r="AR2093" s="46"/>
      <c r="AS2093" s="46"/>
      <c r="AT2093" s="46"/>
      <c r="AU2093" s="46"/>
      <c r="AV2093" s="46"/>
      <c r="AW2093" s="46"/>
      <c r="AX2093" s="46"/>
      <c r="AY2093" s="46"/>
      <c r="AZ2093" s="46"/>
      <c r="BA2093" s="46"/>
      <c r="BB2093" s="46"/>
      <c r="BC2093" s="46"/>
      <c r="BD2093" s="46"/>
      <c r="BE2093" s="46"/>
      <c r="BF2093" s="46"/>
      <c r="BG2093" s="46"/>
      <c r="BH2093" s="46"/>
      <c r="BI2093" s="46"/>
      <c r="BJ2093" s="46"/>
    </row>
    <row r="2094" spans="37:62">
      <c r="AK2094" s="46"/>
      <c r="AL2094" s="46"/>
      <c r="AM2094" s="46"/>
      <c r="AN2094" s="46"/>
      <c r="AO2094" s="46"/>
      <c r="AP2094" s="46"/>
      <c r="AQ2094" s="46"/>
      <c r="AR2094" s="46"/>
      <c r="AS2094" s="46"/>
      <c r="AT2094" s="46"/>
      <c r="AU2094" s="46"/>
      <c r="AV2094" s="46"/>
      <c r="AW2094" s="46"/>
      <c r="AX2094" s="46"/>
      <c r="AY2094" s="46"/>
      <c r="AZ2094" s="46"/>
      <c r="BA2094" s="46"/>
      <c r="BB2094" s="46"/>
      <c r="BC2094" s="46"/>
      <c r="BD2094" s="46"/>
      <c r="BE2094" s="46"/>
      <c r="BF2094" s="46"/>
      <c r="BG2094" s="46"/>
      <c r="BH2094" s="46"/>
      <c r="BI2094" s="46"/>
      <c r="BJ2094" s="46"/>
    </row>
    <row r="2095" spans="37:62">
      <c r="AK2095" s="46"/>
      <c r="AL2095" s="46"/>
      <c r="AM2095" s="46"/>
      <c r="AN2095" s="46"/>
      <c r="AO2095" s="46"/>
      <c r="AP2095" s="46"/>
      <c r="AQ2095" s="46"/>
      <c r="AR2095" s="46"/>
      <c r="AS2095" s="46"/>
      <c r="AT2095" s="46"/>
      <c r="AU2095" s="46"/>
      <c r="AV2095" s="46"/>
      <c r="AW2095" s="46"/>
      <c r="AX2095" s="46"/>
      <c r="AY2095" s="46"/>
      <c r="AZ2095" s="46"/>
      <c r="BA2095" s="46"/>
      <c r="BB2095" s="46"/>
      <c r="BC2095" s="46"/>
      <c r="BD2095" s="46"/>
      <c r="BE2095" s="46"/>
      <c r="BF2095" s="46"/>
      <c r="BG2095" s="46"/>
      <c r="BH2095" s="46"/>
      <c r="BI2095" s="46"/>
      <c r="BJ2095" s="46"/>
    </row>
    <row r="2096" spans="37:62">
      <c r="AK2096" s="46"/>
      <c r="AL2096" s="46"/>
      <c r="AM2096" s="46"/>
      <c r="AN2096" s="46"/>
      <c r="AO2096" s="46"/>
      <c r="AP2096" s="46"/>
      <c r="AQ2096" s="46"/>
      <c r="AR2096" s="46"/>
      <c r="AS2096" s="46"/>
      <c r="AT2096" s="46"/>
      <c r="AU2096" s="46"/>
      <c r="AV2096" s="46"/>
      <c r="AW2096" s="46"/>
      <c r="AX2096" s="46"/>
      <c r="AY2096" s="46"/>
      <c r="AZ2096" s="46"/>
      <c r="BA2096" s="46"/>
      <c r="BB2096" s="46"/>
      <c r="BC2096" s="46"/>
      <c r="BD2096" s="46"/>
      <c r="BE2096" s="46"/>
      <c r="BF2096" s="46"/>
      <c r="BG2096" s="46"/>
      <c r="BH2096" s="46"/>
      <c r="BI2096" s="46"/>
      <c r="BJ2096" s="46"/>
    </row>
    <row r="2097" spans="37:62">
      <c r="AK2097" s="46"/>
      <c r="AL2097" s="46"/>
      <c r="AM2097" s="46"/>
      <c r="AN2097" s="46"/>
      <c r="AO2097" s="46"/>
      <c r="AP2097" s="46"/>
      <c r="AQ2097" s="46"/>
      <c r="AR2097" s="46"/>
      <c r="AS2097" s="46"/>
      <c r="AT2097" s="46"/>
      <c r="AU2097" s="46"/>
      <c r="AV2097" s="46"/>
      <c r="AW2097" s="46"/>
      <c r="AX2097" s="46"/>
      <c r="AY2097" s="46"/>
      <c r="AZ2097" s="46"/>
      <c r="BA2097" s="46"/>
      <c r="BB2097" s="46"/>
      <c r="BC2097" s="46"/>
      <c r="BD2097" s="46"/>
      <c r="BE2097" s="46"/>
      <c r="BF2097" s="46"/>
      <c r="BG2097" s="46"/>
      <c r="BH2097" s="46"/>
      <c r="BI2097" s="46"/>
      <c r="BJ2097" s="46"/>
    </row>
    <row r="2098" spans="37:62">
      <c r="AK2098" s="46"/>
      <c r="AL2098" s="46"/>
      <c r="AM2098" s="46"/>
      <c r="AN2098" s="46"/>
      <c r="AO2098" s="46"/>
      <c r="AP2098" s="46"/>
      <c r="AQ2098" s="46"/>
      <c r="AR2098" s="46"/>
      <c r="AS2098" s="46"/>
      <c r="AT2098" s="46"/>
      <c r="AU2098" s="46"/>
      <c r="AV2098" s="46"/>
      <c r="AW2098" s="46"/>
      <c r="AX2098" s="46"/>
      <c r="AY2098" s="46"/>
      <c r="AZ2098" s="46"/>
      <c r="BA2098" s="46"/>
      <c r="BB2098" s="46"/>
      <c r="BC2098" s="46"/>
      <c r="BD2098" s="46"/>
      <c r="BE2098" s="46"/>
      <c r="BF2098" s="46"/>
      <c r="BG2098" s="46"/>
      <c r="BH2098" s="46"/>
      <c r="BI2098" s="46"/>
      <c r="BJ2098" s="46"/>
    </row>
    <row r="2099" spans="37:62">
      <c r="AK2099" s="46"/>
      <c r="AL2099" s="46"/>
      <c r="AM2099" s="46"/>
      <c r="AN2099" s="46"/>
      <c r="AO2099" s="46"/>
      <c r="AP2099" s="46"/>
      <c r="AQ2099" s="46"/>
      <c r="AR2099" s="46"/>
      <c r="AS2099" s="46"/>
      <c r="AT2099" s="46"/>
      <c r="AU2099" s="46"/>
      <c r="AV2099" s="46"/>
      <c r="AW2099" s="46"/>
      <c r="AX2099" s="46"/>
      <c r="AY2099" s="46"/>
      <c r="AZ2099" s="46"/>
      <c r="BA2099" s="46"/>
      <c r="BB2099" s="46"/>
      <c r="BC2099" s="46"/>
      <c r="BD2099" s="46"/>
      <c r="BE2099" s="46"/>
      <c r="BF2099" s="46"/>
      <c r="BG2099" s="46"/>
      <c r="BH2099" s="46"/>
      <c r="BI2099" s="46"/>
      <c r="BJ2099" s="46"/>
    </row>
    <row r="2100" spans="37:62">
      <c r="AK2100" s="46"/>
      <c r="AL2100" s="46"/>
      <c r="AM2100" s="46"/>
      <c r="AN2100" s="46"/>
      <c r="AO2100" s="46"/>
      <c r="AP2100" s="46"/>
      <c r="AQ2100" s="46"/>
      <c r="AR2100" s="46"/>
      <c r="AS2100" s="46"/>
      <c r="AT2100" s="46"/>
      <c r="AU2100" s="46"/>
      <c r="AV2100" s="46"/>
      <c r="AW2100" s="46"/>
      <c r="AX2100" s="46"/>
      <c r="AY2100" s="46"/>
      <c r="AZ2100" s="46"/>
      <c r="BA2100" s="46"/>
      <c r="BB2100" s="46"/>
      <c r="BC2100" s="46"/>
      <c r="BD2100" s="46"/>
      <c r="BE2100" s="46"/>
      <c r="BF2100" s="46"/>
      <c r="BG2100" s="46"/>
      <c r="BH2100" s="46"/>
      <c r="BI2100" s="46"/>
      <c r="BJ2100" s="46"/>
    </row>
    <row r="2101" spans="37:62">
      <c r="AK2101" s="46"/>
      <c r="AL2101" s="46"/>
      <c r="AM2101" s="46"/>
      <c r="AN2101" s="46"/>
      <c r="AO2101" s="46"/>
      <c r="AP2101" s="46"/>
      <c r="AQ2101" s="46"/>
      <c r="AR2101" s="46"/>
      <c r="AS2101" s="46"/>
      <c r="AT2101" s="46"/>
      <c r="AU2101" s="46"/>
      <c r="AV2101" s="46"/>
      <c r="AW2101" s="46"/>
      <c r="AX2101" s="46"/>
      <c r="AY2101" s="46"/>
      <c r="AZ2101" s="46"/>
      <c r="BA2101" s="46"/>
      <c r="BB2101" s="46"/>
      <c r="BC2101" s="46"/>
      <c r="BD2101" s="46"/>
      <c r="BE2101" s="46"/>
      <c r="BF2101" s="46"/>
      <c r="BG2101" s="46"/>
      <c r="BH2101" s="46"/>
      <c r="BI2101" s="46"/>
      <c r="BJ2101" s="46"/>
    </row>
    <row r="2102" spans="37:62">
      <c r="AK2102" s="46"/>
      <c r="AL2102" s="46"/>
      <c r="AM2102" s="46"/>
      <c r="AN2102" s="46"/>
      <c r="AO2102" s="46"/>
      <c r="AP2102" s="46"/>
      <c r="AQ2102" s="46"/>
      <c r="AR2102" s="46"/>
      <c r="AS2102" s="46"/>
      <c r="AT2102" s="46"/>
      <c r="AU2102" s="46"/>
      <c r="AV2102" s="46"/>
      <c r="AW2102" s="46"/>
      <c r="AX2102" s="46"/>
      <c r="AY2102" s="46"/>
      <c r="AZ2102" s="46"/>
      <c r="BA2102" s="46"/>
      <c r="BB2102" s="46"/>
      <c r="BC2102" s="46"/>
      <c r="BD2102" s="46"/>
      <c r="BE2102" s="46"/>
      <c r="BF2102" s="46"/>
      <c r="BG2102" s="46"/>
      <c r="BH2102" s="46"/>
      <c r="BI2102" s="46"/>
      <c r="BJ2102" s="46"/>
    </row>
    <row r="2103" spans="37:62">
      <c r="AK2103" s="46"/>
      <c r="AL2103" s="46"/>
      <c r="AM2103" s="46"/>
      <c r="AN2103" s="46"/>
      <c r="AO2103" s="46"/>
      <c r="AP2103" s="46"/>
      <c r="AQ2103" s="46"/>
      <c r="AR2103" s="46"/>
      <c r="AS2103" s="46"/>
      <c r="AT2103" s="46"/>
      <c r="AU2103" s="46"/>
      <c r="AV2103" s="46"/>
      <c r="AW2103" s="46"/>
      <c r="AX2103" s="46"/>
      <c r="AY2103" s="46"/>
      <c r="AZ2103" s="46"/>
      <c r="BA2103" s="46"/>
      <c r="BB2103" s="46"/>
      <c r="BC2103" s="46"/>
      <c r="BD2103" s="46"/>
      <c r="BE2103" s="46"/>
      <c r="BF2103" s="46"/>
      <c r="BG2103" s="46"/>
      <c r="BH2103" s="46"/>
      <c r="BI2103" s="46"/>
      <c r="BJ2103" s="46"/>
    </row>
    <row r="2104" spans="37:62">
      <c r="AK2104" s="46"/>
      <c r="AL2104" s="46"/>
      <c r="AM2104" s="46"/>
      <c r="AN2104" s="46"/>
      <c r="AO2104" s="46"/>
      <c r="AP2104" s="46"/>
      <c r="AQ2104" s="46"/>
      <c r="AR2104" s="46"/>
      <c r="AS2104" s="46"/>
      <c r="AT2104" s="46"/>
      <c r="AU2104" s="46"/>
      <c r="AV2104" s="46"/>
      <c r="AW2104" s="46"/>
      <c r="AX2104" s="46"/>
      <c r="AY2104" s="46"/>
      <c r="AZ2104" s="46"/>
      <c r="BA2104" s="46"/>
      <c r="BB2104" s="46"/>
      <c r="BC2104" s="46"/>
      <c r="BD2104" s="46"/>
      <c r="BE2104" s="46"/>
      <c r="BF2104" s="46"/>
      <c r="BG2104" s="46"/>
      <c r="BH2104" s="46"/>
      <c r="BI2104" s="46"/>
      <c r="BJ2104" s="46"/>
    </row>
    <row r="2105" spans="37:62">
      <c r="AK2105" s="46"/>
      <c r="AL2105" s="46"/>
      <c r="AM2105" s="46"/>
      <c r="AN2105" s="46"/>
      <c r="AO2105" s="46"/>
      <c r="AP2105" s="46"/>
      <c r="AQ2105" s="46"/>
      <c r="AR2105" s="46"/>
      <c r="AS2105" s="46"/>
      <c r="AT2105" s="46"/>
      <c r="AU2105" s="46"/>
      <c r="AV2105" s="46"/>
      <c r="AW2105" s="46"/>
      <c r="AX2105" s="46"/>
      <c r="AY2105" s="46"/>
      <c r="AZ2105" s="46"/>
      <c r="BA2105" s="46"/>
      <c r="BB2105" s="46"/>
      <c r="BC2105" s="46"/>
      <c r="BD2105" s="46"/>
      <c r="BE2105" s="46"/>
      <c r="BF2105" s="46"/>
      <c r="BG2105" s="46"/>
      <c r="BH2105" s="46"/>
      <c r="BI2105" s="46"/>
      <c r="BJ2105" s="46"/>
    </row>
    <row r="2106" spans="37:62">
      <c r="AK2106" s="46"/>
      <c r="AL2106" s="46"/>
      <c r="AM2106" s="46"/>
      <c r="AN2106" s="46"/>
      <c r="AO2106" s="46"/>
      <c r="AP2106" s="46"/>
      <c r="AQ2106" s="46"/>
      <c r="AR2106" s="46"/>
      <c r="AS2106" s="46"/>
      <c r="AT2106" s="46"/>
      <c r="AU2106" s="46"/>
      <c r="AV2106" s="46"/>
      <c r="AW2106" s="46"/>
      <c r="AX2106" s="46"/>
      <c r="AY2106" s="46"/>
      <c r="AZ2106" s="46"/>
      <c r="BA2106" s="46"/>
      <c r="BB2106" s="46"/>
      <c r="BC2106" s="46"/>
      <c r="BD2106" s="46"/>
      <c r="BE2106" s="46"/>
      <c r="BF2106" s="46"/>
      <c r="BG2106" s="46"/>
      <c r="BH2106" s="46"/>
      <c r="BI2106" s="46"/>
      <c r="BJ2106" s="46"/>
    </row>
    <row r="2107" spans="37:62">
      <c r="AK2107" s="46"/>
      <c r="AL2107" s="46"/>
      <c r="AM2107" s="46"/>
      <c r="AN2107" s="46"/>
      <c r="AO2107" s="46"/>
      <c r="AP2107" s="46"/>
      <c r="AQ2107" s="46"/>
      <c r="AR2107" s="46"/>
      <c r="AS2107" s="46"/>
      <c r="AT2107" s="46"/>
      <c r="AU2107" s="46"/>
      <c r="AV2107" s="46"/>
      <c r="AW2107" s="46"/>
      <c r="AX2107" s="46"/>
      <c r="AY2107" s="46"/>
      <c r="AZ2107" s="46"/>
      <c r="BA2107" s="46"/>
      <c r="BB2107" s="46"/>
      <c r="BC2107" s="46"/>
      <c r="BD2107" s="46"/>
      <c r="BE2107" s="46"/>
      <c r="BF2107" s="46"/>
      <c r="BG2107" s="46"/>
      <c r="BH2107" s="46"/>
      <c r="BI2107" s="46"/>
      <c r="BJ2107" s="46"/>
    </row>
    <row r="2108" spans="37:62">
      <c r="AK2108" s="46"/>
      <c r="AL2108" s="46"/>
      <c r="AM2108" s="46"/>
      <c r="AN2108" s="46"/>
      <c r="AO2108" s="46"/>
      <c r="AP2108" s="46"/>
      <c r="AQ2108" s="46"/>
      <c r="AR2108" s="46"/>
      <c r="AS2108" s="46"/>
      <c r="AT2108" s="46"/>
      <c r="AU2108" s="46"/>
      <c r="AV2108" s="46"/>
      <c r="AW2108" s="46"/>
      <c r="AX2108" s="46"/>
      <c r="AY2108" s="46"/>
      <c r="AZ2108" s="46"/>
      <c r="BA2108" s="46"/>
      <c r="BB2108" s="46"/>
      <c r="BC2108" s="46"/>
      <c r="BD2108" s="46"/>
      <c r="BE2108" s="46"/>
      <c r="BF2108" s="46"/>
      <c r="BG2108" s="46"/>
      <c r="BH2108" s="46"/>
      <c r="BI2108" s="46"/>
      <c r="BJ2108" s="46"/>
    </row>
    <row r="2109" spans="37:62">
      <c r="AK2109" s="46"/>
      <c r="AL2109" s="46"/>
      <c r="AM2109" s="46"/>
      <c r="AN2109" s="46"/>
      <c r="AO2109" s="46"/>
      <c r="AP2109" s="46"/>
      <c r="AQ2109" s="46"/>
      <c r="AR2109" s="46"/>
      <c r="AS2109" s="46"/>
      <c r="AT2109" s="46"/>
      <c r="AU2109" s="46"/>
      <c r="AV2109" s="46"/>
      <c r="AW2109" s="46"/>
      <c r="AX2109" s="46"/>
      <c r="AY2109" s="46"/>
      <c r="AZ2109" s="46"/>
      <c r="BA2109" s="46"/>
      <c r="BB2109" s="46"/>
      <c r="BC2109" s="46"/>
      <c r="BD2109" s="46"/>
      <c r="BE2109" s="46"/>
      <c r="BF2109" s="46"/>
      <c r="BG2109" s="46"/>
      <c r="BH2109" s="46"/>
      <c r="BI2109" s="46"/>
      <c r="BJ2109" s="46"/>
    </row>
    <row r="2110" spans="37:62">
      <c r="AK2110" s="46"/>
      <c r="AL2110" s="46"/>
      <c r="AM2110" s="46"/>
      <c r="AN2110" s="46"/>
      <c r="AO2110" s="46"/>
      <c r="AP2110" s="46"/>
      <c r="AQ2110" s="46"/>
      <c r="AR2110" s="46"/>
      <c r="AS2110" s="46"/>
      <c r="AT2110" s="46"/>
      <c r="AU2110" s="46"/>
      <c r="AV2110" s="46"/>
      <c r="AW2110" s="46"/>
      <c r="AX2110" s="46"/>
      <c r="AY2110" s="46"/>
      <c r="AZ2110" s="46"/>
      <c r="BA2110" s="46"/>
      <c r="BB2110" s="46"/>
      <c r="BC2110" s="46"/>
      <c r="BD2110" s="46"/>
      <c r="BE2110" s="46"/>
      <c r="BF2110" s="46"/>
      <c r="BG2110" s="46"/>
      <c r="BH2110" s="46"/>
      <c r="BI2110" s="46"/>
      <c r="BJ2110" s="46"/>
    </row>
    <row r="2111" spans="37:62">
      <c r="AK2111" s="46"/>
      <c r="AL2111" s="46"/>
      <c r="AM2111" s="46"/>
      <c r="AN2111" s="46"/>
      <c r="AO2111" s="46"/>
      <c r="AP2111" s="46"/>
      <c r="AQ2111" s="46"/>
      <c r="AR2111" s="46"/>
      <c r="AS2111" s="46"/>
      <c r="AT2111" s="46"/>
      <c r="AU2111" s="46"/>
      <c r="AV2111" s="46"/>
      <c r="AW2111" s="46"/>
      <c r="AX2111" s="46"/>
      <c r="AY2111" s="46"/>
      <c r="AZ2111" s="46"/>
      <c r="BA2111" s="46"/>
      <c r="BB2111" s="46"/>
      <c r="BC2111" s="46"/>
      <c r="BD2111" s="46"/>
      <c r="BE2111" s="46"/>
      <c r="BF2111" s="46"/>
      <c r="BG2111" s="46"/>
      <c r="BH2111" s="46"/>
      <c r="BI2111" s="46"/>
      <c r="BJ2111" s="46"/>
    </row>
    <row r="2112" spans="37:62">
      <c r="AK2112" s="46"/>
      <c r="AL2112" s="46"/>
      <c r="AM2112" s="46"/>
      <c r="AN2112" s="46"/>
      <c r="AO2112" s="46"/>
      <c r="AP2112" s="46"/>
      <c r="AQ2112" s="46"/>
      <c r="AR2112" s="46"/>
      <c r="AS2112" s="46"/>
      <c r="AT2112" s="46"/>
      <c r="AU2112" s="46"/>
      <c r="AV2112" s="46"/>
      <c r="AW2112" s="46"/>
      <c r="AX2112" s="46"/>
      <c r="AY2112" s="46"/>
      <c r="AZ2112" s="46"/>
      <c r="BA2112" s="46"/>
      <c r="BB2112" s="46"/>
      <c r="BC2112" s="46"/>
      <c r="BD2112" s="46"/>
      <c r="BE2112" s="46"/>
      <c r="BF2112" s="46"/>
      <c r="BG2112" s="46"/>
      <c r="BH2112" s="46"/>
      <c r="BI2112" s="46"/>
      <c r="BJ2112" s="46"/>
    </row>
    <row r="2113" spans="37:62">
      <c r="AK2113" s="46"/>
      <c r="AL2113" s="46"/>
      <c r="AM2113" s="46"/>
      <c r="AN2113" s="46"/>
      <c r="AO2113" s="46"/>
      <c r="AP2113" s="46"/>
      <c r="AQ2113" s="46"/>
      <c r="AR2113" s="46"/>
      <c r="AS2113" s="46"/>
      <c r="AT2113" s="46"/>
      <c r="AU2113" s="46"/>
      <c r="AV2113" s="46"/>
      <c r="AW2113" s="46"/>
      <c r="AX2113" s="46"/>
      <c r="AY2113" s="46"/>
      <c r="AZ2113" s="46"/>
      <c r="BA2113" s="46"/>
      <c r="BB2113" s="46"/>
      <c r="BC2113" s="46"/>
      <c r="BD2113" s="46"/>
      <c r="BE2113" s="46"/>
      <c r="BF2113" s="46"/>
      <c r="BG2113" s="46"/>
      <c r="BH2113" s="46"/>
      <c r="BI2113" s="46"/>
      <c r="BJ2113" s="46"/>
    </row>
    <row r="2114" spans="37:62">
      <c r="AK2114" s="46"/>
      <c r="AL2114" s="46"/>
      <c r="AM2114" s="46"/>
      <c r="AN2114" s="46"/>
      <c r="AO2114" s="46"/>
      <c r="AP2114" s="46"/>
      <c r="AQ2114" s="46"/>
      <c r="AR2114" s="46"/>
      <c r="AS2114" s="46"/>
      <c r="AT2114" s="46"/>
      <c r="AU2114" s="46"/>
      <c r="AV2114" s="46"/>
      <c r="AW2114" s="46"/>
      <c r="AX2114" s="46"/>
      <c r="AY2114" s="46"/>
      <c r="AZ2114" s="46"/>
      <c r="BA2114" s="46"/>
      <c r="BB2114" s="46"/>
      <c r="BC2114" s="46"/>
      <c r="BD2114" s="46"/>
      <c r="BE2114" s="46"/>
      <c r="BF2114" s="46"/>
      <c r="BG2114" s="46"/>
      <c r="BH2114" s="46"/>
      <c r="BI2114" s="46"/>
      <c r="BJ2114" s="46"/>
    </row>
    <row r="2115" spans="37:62">
      <c r="AK2115" s="46"/>
      <c r="AL2115" s="46"/>
      <c r="AM2115" s="46"/>
      <c r="AN2115" s="46"/>
      <c r="AO2115" s="46"/>
      <c r="AP2115" s="46"/>
      <c r="AQ2115" s="46"/>
      <c r="AR2115" s="46"/>
      <c r="AS2115" s="46"/>
      <c r="AT2115" s="46"/>
      <c r="AU2115" s="46"/>
      <c r="AV2115" s="46"/>
      <c r="AW2115" s="46"/>
      <c r="AX2115" s="46"/>
      <c r="AY2115" s="46"/>
      <c r="AZ2115" s="46"/>
      <c r="BA2115" s="46"/>
      <c r="BB2115" s="46"/>
      <c r="BC2115" s="46"/>
      <c r="BD2115" s="46"/>
      <c r="BE2115" s="46"/>
      <c r="BF2115" s="46"/>
      <c r="BG2115" s="46"/>
      <c r="BH2115" s="46"/>
      <c r="BI2115" s="46"/>
      <c r="BJ2115" s="46"/>
    </row>
    <row r="2116" spans="37:62">
      <c r="AK2116" s="46"/>
      <c r="AL2116" s="46"/>
      <c r="AM2116" s="46"/>
      <c r="AN2116" s="46"/>
      <c r="AO2116" s="46"/>
      <c r="AP2116" s="46"/>
      <c r="AQ2116" s="46"/>
      <c r="AR2116" s="46"/>
      <c r="AS2116" s="46"/>
      <c r="AT2116" s="46"/>
      <c r="AU2116" s="46"/>
      <c r="AV2116" s="46"/>
      <c r="AW2116" s="46"/>
      <c r="AX2116" s="46"/>
      <c r="AY2116" s="46"/>
      <c r="AZ2116" s="46"/>
      <c r="BA2116" s="46"/>
      <c r="BB2116" s="46"/>
      <c r="BC2116" s="46"/>
      <c r="BD2116" s="46"/>
      <c r="BE2116" s="46"/>
      <c r="BF2116" s="46"/>
      <c r="BG2116" s="46"/>
      <c r="BH2116" s="46"/>
      <c r="BI2116" s="46"/>
      <c r="BJ2116" s="46"/>
    </row>
    <row r="2117" spans="37:62">
      <c r="AK2117" s="46"/>
      <c r="AL2117" s="46"/>
      <c r="AM2117" s="46"/>
      <c r="AN2117" s="46"/>
      <c r="AO2117" s="46"/>
      <c r="AP2117" s="46"/>
      <c r="AQ2117" s="46"/>
      <c r="AR2117" s="46"/>
      <c r="AS2117" s="46"/>
      <c r="AT2117" s="46"/>
      <c r="AU2117" s="46"/>
      <c r="AV2117" s="46"/>
      <c r="AW2117" s="46"/>
      <c r="AX2117" s="46"/>
      <c r="AY2117" s="46"/>
      <c r="AZ2117" s="46"/>
      <c r="BA2117" s="46"/>
      <c r="BB2117" s="46"/>
      <c r="BC2117" s="46"/>
      <c r="BD2117" s="46"/>
      <c r="BE2117" s="46"/>
      <c r="BF2117" s="46"/>
      <c r="BG2117" s="46"/>
      <c r="BH2117" s="46"/>
      <c r="BI2117" s="46"/>
      <c r="BJ2117" s="46"/>
    </row>
    <row r="2118" spans="37:62">
      <c r="AK2118" s="46"/>
      <c r="AL2118" s="46"/>
      <c r="AM2118" s="46"/>
      <c r="AN2118" s="46"/>
      <c r="AO2118" s="46"/>
      <c r="AP2118" s="46"/>
      <c r="AQ2118" s="46"/>
      <c r="AR2118" s="46"/>
      <c r="AS2118" s="46"/>
      <c r="AT2118" s="46"/>
      <c r="AU2118" s="46"/>
      <c r="AV2118" s="46"/>
      <c r="AW2118" s="46"/>
      <c r="AX2118" s="46"/>
      <c r="AY2118" s="46"/>
      <c r="AZ2118" s="46"/>
      <c r="BA2118" s="46"/>
      <c r="BB2118" s="46"/>
      <c r="BC2118" s="46"/>
      <c r="BD2118" s="46"/>
      <c r="BE2118" s="46"/>
      <c r="BF2118" s="46"/>
      <c r="BG2118" s="46"/>
      <c r="BH2118" s="46"/>
      <c r="BI2118" s="46"/>
      <c r="BJ2118" s="46"/>
    </row>
    <row r="2119" spans="37:62">
      <c r="AK2119" s="46"/>
      <c r="AL2119" s="46"/>
      <c r="AM2119" s="46"/>
      <c r="AN2119" s="46"/>
      <c r="AO2119" s="46"/>
      <c r="AP2119" s="46"/>
      <c r="AQ2119" s="46"/>
      <c r="AR2119" s="46"/>
      <c r="AS2119" s="46"/>
      <c r="AT2119" s="46"/>
      <c r="AU2119" s="46"/>
      <c r="AV2119" s="46"/>
      <c r="AW2119" s="46"/>
      <c r="AX2119" s="46"/>
      <c r="AY2119" s="46"/>
      <c r="AZ2119" s="46"/>
      <c r="BA2119" s="46"/>
      <c r="BB2119" s="46"/>
      <c r="BC2119" s="46"/>
      <c r="BD2119" s="46"/>
      <c r="BE2119" s="46"/>
      <c r="BF2119" s="46"/>
      <c r="BG2119" s="46"/>
      <c r="BH2119" s="46"/>
      <c r="BI2119" s="46"/>
      <c r="BJ2119" s="46"/>
    </row>
    <row r="2120" spans="37:62">
      <c r="AK2120" s="46"/>
      <c r="AL2120" s="46"/>
      <c r="AM2120" s="46"/>
      <c r="AN2120" s="46"/>
      <c r="AO2120" s="46"/>
      <c r="AP2120" s="46"/>
      <c r="AQ2120" s="46"/>
      <c r="AR2120" s="46"/>
      <c r="AS2120" s="46"/>
      <c r="AT2120" s="46"/>
      <c r="AU2120" s="46"/>
      <c r="AV2120" s="46"/>
      <c r="AW2120" s="46"/>
      <c r="AX2120" s="46"/>
      <c r="AY2120" s="46"/>
      <c r="AZ2120" s="46"/>
      <c r="BA2120" s="46"/>
      <c r="BB2120" s="46"/>
      <c r="BC2120" s="46"/>
      <c r="BD2120" s="46"/>
      <c r="BE2120" s="46"/>
      <c r="BF2120" s="46"/>
      <c r="BG2120" s="46"/>
      <c r="BH2120" s="46"/>
      <c r="BI2120" s="46"/>
      <c r="BJ2120" s="46"/>
    </row>
    <row r="2121" spans="37:62">
      <c r="AK2121" s="46"/>
      <c r="AL2121" s="46"/>
      <c r="AM2121" s="46"/>
      <c r="AN2121" s="46"/>
      <c r="AO2121" s="46"/>
      <c r="AP2121" s="46"/>
      <c r="AQ2121" s="46"/>
      <c r="AR2121" s="46"/>
      <c r="AS2121" s="46"/>
      <c r="AT2121" s="46"/>
      <c r="AU2121" s="46"/>
      <c r="AV2121" s="46"/>
      <c r="AW2121" s="46"/>
      <c r="AX2121" s="46"/>
      <c r="AY2121" s="46"/>
      <c r="AZ2121" s="46"/>
      <c r="BA2121" s="46"/>
      <c r="BB2121" s="46"/>
      <c r="BC2121" s="46"/>
      <c r="BD2121" s="46"/>
      <c r="BE2121" s="46"/>
      <c r="BF2121" s="46"/>
      <c r="BG2121" s="46"/>
      <c r="BH2121" s="46"/>
      <c r="BI2121" s="46"/>
      <c r="BJ2121" s="46"/>
    </row>
    <row r="2122" spans="37:62">
      <c r="AK2122" s="46"/>
      <c r="AL2122" s="46"/>
      <c r="AM2122" s="46"/>
      <c r="AN2122" s="46"/>
      <c r="AO2122" s="46"/>
      <c r="AP2122" s="46"/>
      <c r="AQ2122" s="46"/>
      <c r="AR2122" s="46"/>
      <c r="AS2122" s="46"/>
      <c r="AT2122" s="46"/>
      <c r="AU2122" s="46"/>
      <c r="AV2122" s="46"/>
      <c r="AW2122" s="46"/>
      <c r="AX2122" s="46"/>
      <c r="AY2122" s="46"/>
      <c r="AZ2122" s="46"/>
      <c r="BA2122" s="46"/>
      <c r="BB2122" s="46"/>
      <c r="BC2122" s="46"/>
      <c r="BD2122" s="46"/>
      <c r="BE2122" s="46"/>
      <c r="BF2122" s="46"/>
      <c r="BG2122" s="46"/>
      <c r="BH2122" s="46"/>
      <c r="BI2122" s="46"/>
      <c r="BJ2122" s="46"/>
    </row>
    <row r="2123" spans="37:62">
      <c r="AK2123" s="46"/>
      <c r="AL2123" s="46"/>
      <c r="AM2123" s="46"/>
      <c r="AN2123" s="46"/>
      <c r="AO2123" s="46"/>
      <c r="AP2123" s="46"/>
      <c r="AQ2123" s="46"/>
      <c r="AR2123" s="46"/>
      <c r="AS2123" s="46"/>
      <c r="AT2123" s="46"/>
      <c r="AU2123" s="46"/>
      <c r="AV2123" s="46"/>
      <c r="AW2123" s="46"/>
      <c r="AX2123" s="46"/>
      <c r="AY2123" s="46"/>
      <c r="AZ2123" s="46"/>
      <c r="BA2123" s="46"/>
      <c r="BB2123" s="46"/>
      <c r="BC2123" s="46"/>
      <c r="BD2123" s="46"/>
      <c r="BE2123" s="46"/>
      <c r="BF2123" s="46"/>
      <c r="BG2123" s="46"/>
      <c r="BH2123" s="46"/>
      <c r="BI2123" s="46"/>
      <c r="BJ2123" s="46"/>
    </row>
    <row r="2124" spans="37:62">
      <c r="AK2124" s="46"/>
      <c r="AL2124" s="46"/>
      <c r="AM2124" s="46"/>
      <c r="AN2124" s="46"/>
      <c r="AO2124" s="46"/>
      <c r="AP2124" s="46"/>
      <c r="AQ2124" s="46"/>
      <c r="AR2124" s="46"/>
      <c r="AS2124" s="46"/>
      <c r="AT2124" s="46"/>
      <c r="AU2124" s="46"/>
      <c r="AV2124" s="46"/>
      <c r="AW2124" s="46"/>
      <c r="AX2124" s="46"/>
      <c r="AY2124" s="46"/>
      <c r="AZ2124" s="46"/>
      <c r="BA2124" s="46"/>
      <c r="BB2124" s="46"/>
      <c r="BC2124" s="46"/>
      <c r="BD2124" s="46"/>
      <c r="BE2124" s="46"/>
      <c r="BF2124" s="46"/>
      <c r="BG2124" s="46"/>
      <c r="BH2124" s="46"/>
      <c r="BI2124" s="46"/>
      <c r="BJ2124" s="46"/>
    </row>
    <row r="2125" spans="37:62">
      <c r="AK2125" s="46"/>
      <c r="AL2125" s="46"/>
      <c r="AM2125" s="46"/>
      <c r="AN2125" s="46"/>
      <c r="AO2125" s="46"/>
      <c r="AP2125" s="46"/>
      <c r="AQ2125" s="46"/>
      <c r="AR2125" s="46"/>
      <c r="AS2125" s="46"/>
      <c r="AT2125" s="46"/>
      <c r="AU2125" s="46"/>
      <c r="AV2125" s="46"/>
      <c r="AW2125" s="46"/>
      <c r="AX2125" s="46"/>
      <c r="AY2125" s="46"/>
      <c r="AZ2125" s="46"/>
      <c r="BA2125" s="46"/>
      <c r="BB2125" s="46"/>
      <c r="BC2125" s="46"/>
      <c r="BD2125" s="46"/>
      <c r="BE2125" s="46"/>
      <c r="BF2125" s="46"/>
      <c r="BG2125" s="46"/>
      <c r="BH2125" s="46"/>
      <c r="BI2125" s="46"/>
      <c r="BJ2125" s="46"/>
    </row>
    <row r="2126" spans="37:62">
      <c r="AK2126" s="46"/>
      <c r="AL2126" s="46"/>
      <c r="AM2126" s="46"/>
      <c r="AN2126" s="46"/>
      <c r="AO2126" s="46"/>
      <c r="AP2126" s="46"/>
      <c r="AQ2126" s="46"/>
      <c r="AR2126" s="46"/>
      <c r="AS2126" s="46"/>
      <c r="AT2126" s="46"/>
      <c r="AU2126" s="46"/>
      <c r="AV2126" s="46"/>
      <c r="AW2126" s="46"/>
      <c r="AX2126" s="46"/>
      <c r="AY2126" s="46"/>
      <c r="AZ2126" s="46"/>
      <c r="BA2126" s="46"/>
      <c r="BB2126" s="46"/>
      <c r="BC2126" s="46"/>
      <c r="BD2126" s="46"/>
      <c r="BE2126" s="46"/>
      <c r="BF2126" s="46"/>
      <c r="BG2126" s="46"/>
      <c r="BH2126" s="46"/>
      <c r="BI2126" s="46"/>
      <c r="BJ2126" s="46"/>
    </row>
    <row r="2127" spans="37:62">
      <c r="AK2127" s="46"/>
      <c r="AL2127" s="46"/>
      <c r="AM2127" s="46"/>
      <c r="AN2127" s="46"/>
      <c r="AO2127" s="46"/>
      <c r="AP2127" s="46"/>
      <c r="AQ2127" s="46"/>
      <c r="AR2127" s="46"/>
      <c r="AS2127" s="46"/>
      <c r="AT2127" s="46"/>
      <c r="AU2127" s="46"/>
      <c r="AV2127" s="46"/>
      <c r="AW2127" s="46"/>
      <c r="AX2127" s="46"/>
      <c r="AY2127" s="46"/>
      <c r="AZ2127" s="46"/>
      <c r="BA2127" s="46"/>
      <c r="BB2127" s="46"/>
      <c r="BC2127" s="46"/>
      <c r="BD2127" s="46"/>
      <c r="BE2127" s="46"/>
      <c r="BF2127" s="46"/>
      <c r="BG2127" s="46"/>
      <c r="BH2127" s="46"/>
      <c r="BI2127" s="46"/>
      <c r="BJ2127" s="46"/>
    </row>
    <row r="2128" spans="37:62">
      <c r="AK2128" s="46"/>
      <c r="AL2128" s="46"/>
      <c r="AM2128" s="46"/>
      <c r="AN2128" s="46"/>
      <c r="AO2128" s="46"/>
      <c r="AP2128" s="46"/>
      <c r="AQ2128" s="46"/>
      <c r="AR2128" s="46"/>
      <c r="AS2128" s="46"/>
      <c r="AT2128" s="46"/>
      <c r="AU2128" s="46"/>
      <c r="AV2128" s="46"/>
      <c r="AW2128" s="46"/>
      <c r="AX2128" s="46"/>
      <c r="AY2128" s="46"/>
      <c r="AZ2128" s="46"/>
      <c r="BA2128" s="46"/>
      <c r="BB2128" s="46"/>
      <c r="BC2128" s="46"/>
      <c r="BD2128" s="46"/>
      <c r="BE2128" s="46"/>
      <c r="BF2128" s="46"/>
      <c r="BG2128" s="46"/>
      <c r="BH2128" s="46"/>
      <c r="BI2128" s="46"/>
      <c r="BJ2128" s="46"/>
    </row>
    <row r="2129" spans="37:62">
      <c r="AK2129" s="46"/>
      <c r="AL2129" s="46"/>
      <c r="AM2129" s="46"/>
      <c r="AN2129" s="46"/>
      <c r="AO2129" s="46"/>
      <c r="AP2129" s="46"/>
      <c r="AQ2129" s="46"/>
      <c r="AR2129" s="46"/>
      <c r="AS2129" s="46"/>
      <c r="AT2129" s="46"/>
      <c r="AU2129" s="46"/>
      <c r="AV2129" s="46"/>
      <c r="AW2129" s="46"/>
      <c r="AX2129" s="46"/>
      <c r="AY2129" s="46"/>
      <c r="AZ2129" s="46"/>
      <c r="BA2129" s="46"/>
      <c r="BB2129" s="46"/>
      <c r="BC2129" s="46"/>
      <c r="BD2129" s="46"/>
      <c r="BE2129" s="46"/>
      <c r="BF2129" s="46"/>
      <c r="BG2129" s="46"/>
      <c r="BH2129" s="46"/>
      <c r="BI2129" s="46"/>
      <c r="BJ2129" s="46"/>
    </row>
    <row r="2130" spans="37:62">
      <c r="AK2130" s="46"/>
      <c r="AL2130" s="46"/>
      <c r="AM2130" s="46"/>
      <c r="AN2130" s="46"/>
      <c r="AO2130" s="46"/>
      <c r="AP2130" s="46"/>
      <c r="AQ2130" s="46"/>
      <c r="AR2130" s="46"/>
      <c r="AS2130" s="46"/>
      <c r="AT2130" s="46"/>
      <c r="AU2130" s="46"/>
      <c r="AV2130" s="46"/>
      <c r="AW2130" s="46"/>
      <c r="AX2130" s="46"/>
      <c r="AY2130" s="46"/>
      <c r="AZ2130" s="46"/>
      <c r="BA2130" s="46"/>
      <c r="BB2130" s="46"/>
      <c r="BC2130" s="46"/>
      <c r="BD2130" s="46"/>
      <c r="BE2130" s="46"/>
      <c r="BF2130" s="46"/>
      <c r="BG2130" s="46"/>
      <c r="BH2130" s="46"/>
      <c r="BI2130" s="46"/>
      <c r="BJ2130" s="46"/>
    </row>
    <row r="2131" spans="37:62">
      <c r="AK2131" s="46"/>
      <c r="AL2131" s="46"/>
      <c r="AM2131" s="46"/>
      <c r="AN2131" s="46"/>
      <c r="AO2131" s="46"/>
      <c r="AP2131" s="46"/>
      <c r="AQ2131" s="46"/>
      <c r="AR2131" s="46"/>
      <c r="AS2131" s="46"/>
      <c r="AT2131" s="46"/>
      <c r="AU2131" s="46"/>
      <c r="AV2131" s="46"/>
      <c r="AW2131" s="46"/>
      <c r="AX2131" s="46"/>
      <c r="AY2131" s="46"/>
      <c r="AZ2131" s="46"/>
      <c r="BA2131" s="46"/>
      <c r="BB2131" s="46"/>
      <c r="BC2131" s="46"/>
      <c r="BD2131" s="46"/>
      <c r="BE2131" s="46"/>
      <c r="BF2131" s="46"/>
      <c r="BG2131" s="46"/>
      <c r="BH2131" s="46"/>
      <c r="BI2131" s="46"/>
      <c r="BJ2131" s="46"/>
    </row>
    <row r="2132" spans="37:62">
      <c r="AK2132" s="46"/>
      <c r="AL2132" s="46"/>
      <c r="AM2132" s="46"/>
      <c r="AN2132" s="46"/>
      <c r="AO2132" s="46"/>
      <c r="AP2132" s="46"/>
      <c r="AQ2132" s="46"/>
      <c r="AR2132" s="46"/>
      <c r="AS2132" s="46"/>
      <c r="AT2132" s="46"/>
      <c r="AU2132" s="46"/>
      <c r="AV2132" s="46"/>
      <c r="AW2132" s="46"/>
      <c r="AX2132" s="46"/>
      <c r="AY2132" s="46"/>
      <c r="AZ2132" s="46"/>
      <c r="BA2132" s="46"/>
      <c r="BB2132" s="46"/>
      <c r="BC2132" s="46"/>
      <c r="BD2132" s="46"/>
      <c r="BE2132" s="46"/>
      <c r="BF2132" s="46"/>
      <c r="BG2132" s="46"/>
      <c r="BH2132" s="46"/>
      <c r="BI2132" s="46"/>
      <c r="BJ2132" s="46"/>
    </row>
    <row r="2133" spans="37:62">
      <c r="AK2133" s="46"/>
      <c r="AL2133" s="46"/>
      <c r="AM2133" s="46"/>
      <c r="AN2133" s="46"/>
      <c r="AO2133" s="46"/>
      <c r="AP2133" s="46"/>
      <c r="AQ2133" s="46"/>
      <c r="AR2133" s="46"/>
      <c r="AS2133" s="46"/>
      <c r="AT2133" s="46"/>
      <c r="AU2133" s="46"/>
      <c r="AV2133" s="46"/>
      <c r="AW2133" s="46"/>
      <c r="AX2133" s="46"/>
      <c r="AY2133" s="46"/>
      <c r="AZ2133" s="46"/>
      <c r="BA2133" s="46"/>
      <c r="BB2133" s="46"/>
      <c r="BC2133" s="46"/>
      <c r="BD2133" s="46"/>
      <c r="BE2133" s="46"/>
      <c r="BF2133" s="46"/>
      <c r="BG2133" s="46"/>
      <c r="BH2133" s="46"/>
      <c r="BI2133" s="46"/>
      <c r="BJ2133" s="46"/>
    </row>
    <row r="2134" spans="37:62">
      <c r="AK2134" s="46"/>
      <c r="AL2134" s="46"/>
      <c r="AM2134" s="46"/>
      <c r="AN2134" s="46"/>
      <c r="AO2134" s="46"/>
      <c r="AP2134" s="46"/>
      <c r="AQ2134" s="46"/>
      <c r="AR2134" s="46"/>
      <c r="AS2134" s="46"/>
      <c r="AT2134" s="46"/>
      <c r="AU2134" s="46"/>
      <c r="AV2134" s="46"/>
      <c r="AW2134" s="46"/>
      <c r="AX2134" s="46"/>
      <c r="AY2134" s="46"/>
      <c r="AZ2134" s="46"/>
      <c r="BA2134" s="46"/>
      <c r="BB2134" s="46"/>
      <c r="BC2134" s="46"/>
      <c r="BD2134" s="46"/>
      <c r="BE2134" s="46"/>
      <c r="BF2134" s="46"/>
      <c r="BG2134" s="46"/>
      <c r="BH2134" s="46"/>
      <c r="BI2134" s="46"/>
      <c r="BJ2134" s="46"/>
    </row>
    <row r="2135" spans="37:62">
      <c r="AK2135" s="46"/>
      <c r="AL2135" s="46"/>
      <c r="AM2135" s="46"/>
      <c r="AN2135" s="46"/>
      <c r="AO2135" s="46"/>
      <c r="AP2135" s="46"/>
      <c r="AQ2135" s="46"/>
      <c r="AR2135" s="46"/>
      <c r="AS2135" s="46"/>
      <c r="AT2135" s="46"/>
      <c r="AU2135" s="46"/>
      <c r="AV2135" s="46"/>
      <c r="AW2135" s="46"/>
      <c r="AX2135" s="46"/>
      <c r="AY2135" s="46"/>
      <c r="AZ2135" s="46"/>
      <c r="BA2135" s="46"/>
      <c r="BB2135" s="46"/>
      <c r="BC2135" s="46"/>
      <c r="BD2135" s="46"/>
      <c r="BE2135" s="46"/>
      <c r="BF2135" s="46"/>
      <c r="BG2135" s="46"/>
      <c r="BH2135" s="46"/>
      <c r="BI2135" s="46"/>
      <c r="BJ2135" s="46"/>
    </row>
    <row r="2136" spans="37:62">
      <c r="AK2136" s="46"/>
      <c r="AL2136" s="46"/>
      <c r="AM2136" s="46"/>
      <c r="AN2136" s="46"/>
      <c r="AO2136" s="46"/>
      <c r="AP2136" s="46"/>
      <c r="AQ2136" s="46"/>
      <c r="AR2136" s="46"/>
      <c r="AS2136" s="46"/>
      <c r="AT2136" s="46"/>
      <c r="AU2136" s="46"/>
      <c r="AV2136" s="46"/>
      <c r="AW2136" s="46"/>
      <c r="AX2136" s="46"/>
      <c r="AY2136" s="46"/>
      <c r="AZ2136" s="46"/>
      <c r="BA2136" s="46"/>
      <c r="BB2136" s="46"/>
      <c r="BC2136" s="46"/>
      <c r="BD2136" s="46"/>
      <c r="BE2136" s="46"/>
      <c r="BF2136" s="46"/>
      <c r="BG2136" s="46"/>
      <c r="BH2136" s="46"/>
      <c r="BI2136" s="46"/>
      <c r="BJ2136" s="46"/>
    </row>
    <row r="2137" spans="37:62">
      <c r="AK2137" s="46"/>
      <c r="AL2137" s="46"/>
      <c r="AM2137" s="46"/>
      <c r="AN2137" s="46"/>
      <c r="AO2137" s="46"/>
      <c r="AP2137" s="46"/>
      <c r="AQ2137" s="46"/>
      <c r="AR2137" s="46"/>
      <c r="AS2137" s="46"/>
      <c r="AT2137" s="46"/>
      <c r="AU2137" s="46"/>
      <c r="AV2137" s="46"/>
      <c r="AW2137" s="46"/>
      <c r="AX2137" s="46"/>
      <c r="AY2137" s="46"/>
      <c r="AZ2137" s="46"/>
      <c r="BA2137" s="46"/>
      <c r="BB2137" s="46"/>
      <c r="BC2137" s="46"/>
      <c r="BD2137" s="46"/>
      <c r="BE2137" s="46"/>
      <c r="BF2137" s="46"/>
      <c r="BG2137" s="46"/>
      <c r="BH2137" s="46"/>
      <c r="BI2137" s="46"/>
      <c r="BJ2137" s="46"/>
    </row>
    <row r="2138" spans="37:62">
      <c r="AK2138" s="46"/>
      <c r="AL2138" s="46"/>
      <c r="AM2138" s="46"/>
      <c r="AN2138" s="46"/>
      <c r="AO2138" s="46"/>
      <c r="AP2138" s="46"/>
      <c r="AQ2138" s="46"/>
      <c r="AR2138" s="46"/>
      <c r="AS2138" s="46"/>
      <c r="AT2138" s="46"/>
      <c r="AU2138" s="46"/>
      <c r="AV2138" s="46"/>
      <c r="AW2138" s="46"/>
      <c r="AX2138" s="46"/>
      <c r="AY2138" s="46"/>
      <c r="AZ2138" s="46"/>
      <c r="BA2138" s="46"/>
      <c r="BB2138" s="46"/>
      <c r="BC2138" s="46"/>
      <c r="BD2138" s="46"/>
      <c r="BE2138" s="46"/>
      <c r="BF2138" s="46"/>
      <c r="BG2138" s="46"/>
      <c r="BH2138" s="46"/>
      <c r="BI2138" s="46"/>
      <c r="BJ2138" s="46"/>
    </row>
    <row r="2139" spans="37:62">
      <c r="AK2139" s="46"/>
      <c r="AL2139" s="46"/>
      <c r="AM2139" s="46"/>
      <c r="AN2139" s="46"/>
      <c r="AO2139" s="46"/>
      <c r="AP2139" s="46"/>
      <c r="AQ2139" s="46"/>
      <c r="AR2139" s="46"/>
      <c r="AS2139" s="46"/>
      <c r="AT2139" s="46"/>
      <c r="AU2139" s="46"/>
      <c r="AV2139" s="46"/>
      <c r="AW2139" s="46"/>
      <c r="AX2139" s="46"/>
      <c r="AY2139" s="46"/>
      <c r="AZ2139" s="46"/>
      <c r="BA2139" s="46"/>
      <c r="BB2139" s="46"/>
      <c r="BC2139" s="46"/>
      <c r="BD2139" s="46"/>
      <c r="BE2139" s="46"/>
      <c r="BF2139" s="46"/>
      <c r="BG2139" s="46"/>
      <c r="BH2139" s="46"/>
      <c r="BI2139" s="46"/>
      <c r="BJ2139" s="46"/>
    </row>
    <row r="2140" spans="37:62">
      <c r="AK2140" s="46"/>
      <c r="AL2140" s="46"/>
      <c r="AM2140" s="46"/>
      <c r="AN2140" s="46"/>
      <c r="AO2140" s="46"/>
      <c r="AP2140" s="46"/>
      <c r="AQ2140" s="46"/>
      <c r="AR2140" s="46"/>
      <c r="AS2140" s="46"/>
      <c r="AT2140" s="46"/>
      <c r="AU2140" s="46"/>
      <c r="AV2140" s="46"/>
      <c r="AW2140" s="46"/>
      <c r="AX2140" s="46"/>
      <c r="AY2140" s="46"/>
      <c r="AZ2140" s="46"/>
      <c r="BA2140" s="46"/>
      <c r="BB2140" s="46"/>
      <c r="BC2140" s="46"/>
      <c r="BD2140" s="46"/>
      <c r="BE2140" s="46"/>
      <c r="BF2140" s="46"/>
      <c r="BG2140" s="46"/>
      <c r="BH2140" s="46"/>
      <c r="BI2140" s="46"/>
      <c r="BJ2140" s="46"/>
    </row>
    <row r="2141" spans="37:62">
      <c r="AK2141" s="46"/>
      <c r="AL2141" s="46"/>
      <c r="AM2141" s="46"/>
      <c r="AN2141" s="46"/>
      <c r="AO2141" s="46"/>
      <c r="AP2141" s="46"/>
      <c r="AQ2141" s="46"/>
      <c r="AR2141" s="46"/>
      <c r="AS2141" s="46"/>
      <c r="AT2141" s="46"/>
      <c r="AU2141" s="46"/>
      <c r="AV2141" s="46"/>
      <c r="AW2141" s="46"/>
      <c r="AX2141" s="46"/>
      <c r="AY2141" s="46"/>
      <c r="AZ2141" s="46"/>
      <c r="BA2141" s="46"/>
      <c r="BB2141" s="46"/>
      <c r="BC2141" s="46"/>
      <c r="BD2141" s="46"/>
      <c r="BE2141" s="46"/>
      <c r="BF2141" s="46"/>
      <c r="BG2141" s="46"/>
      <c r="BH2141" s="46"/>
      <c r="BI2141" s="46"/>
      <c r="BJ2141" s="46"/>
    </row>
    <row r="2142" spans="37:62">
      <c r="AK2142" s="46"/>
      <c r="AL2142" s="46"/>
      <c r="AM2142" s="46"/>
      <c r="AN2142" s="46"/>
      <c r="AO2142" s="46"/>
      <c r="AP2142" s="46"/>
      <c r="AQ2142" s="46"/>
      <c r="AR2142" s="46"/>
      <c r="AS2142" s="46"/>
      <c r="AT2142" s="46"/>
      <c r="AU2142" s="46"/>
      <c r="AV2142" s="46"/>
      <c r="AW2142" s="46"/>
      <c r="AX2142" s="46"/>
      <c r="AY2142" s="46"/>
      <c r="AZ2142" s="46"/>
      <c r="BA2142" s="46"/>
      <c r="BB2142" s="46"/>
      <c r="BC2142" s="46"/>
      <c r="BD2142" s="46"/>
      <c r="BE2142" s="46"/>
      <c r="BF2142" s="46"/>
      <c r="BG2142" s="46"/>
      <c r="BH2142" s="46"/>
      <c r="BI2142" s="46"/>
      <c r="BJ2142" s="46"/>
    </row>
    <row r="2143" spans="37:62">
      <c r="AK2143" s="46"/>
      <c r="AL2143" s="46"/>
      <c r="AM2143" s="46"/>
      <c r="AN2143" s="46"/>
      <c r="AO2143" s="46"/>
      <c r="AP2143" s="46"/>
      <c r="AQ2143" s="46"/>
      <c r="AR2143" s="46"/>
      <c r="AS2143" s="46"/>
      <c r="AT2143" s="46"/>
      <c r="AU2143" s="46"/>
      <c r="AV2143" s="46"/>
      <c r="AW2143" s="46"/>
      <c r="AX2143" s="46"/>
      <c r="AY2143" s="46"/>
      <c r="AZ2143" s="46"/>
      <c r="BA2143" s="46"/>
      <c r="BB2143" s="46"/>
      <c r="BC2143" s="46"/>
      <c r="BD2143" s="46"/>
      <c r="BE2143" s="46"/>
      <c r="BF2143" s="46"/>
      <c r="BG2143" s="46"/>
      <c r="BH2143" s="46"/>
      <c r="BI2143" s="46"/>
      <c r="BJ2143" s="46"/>
    </row>
    <row r="2144" spans="37:62">
      <c r="AK2144" s="46"/>
      <c r="AL2144" s="46"/>
      <c r="AM2144" s="46"/>
      <c r="AN2144" s="46"/>
      <c r="AO2144" s="46"/>
      <c r="AP2144" s="46"/>
      <c r="AQ2144" s="46"/>
      <c r="AR2144" s="46"/>
      <c r="AS2144" s="46"/>
      <c r="AT2144" s="46"/>
      <c r="AU2144" s="46"/>
      <c r="AV2144" s="46"/>
      <c r="AW2144" s="46"/>
      <c r="AX2144" s="46"/>
      <c r="AY2144" s="46"/>
      <c r="AZ2144" s="46"/>
      <c r="BA2144" s="46"/>
      <c r="BB2144" s="46"/>
      <c r="BC2144" s="46"/>
      <c r="BD2144" s="46"/>
      <c r="BE2144" s="46"/>
      <c r="BF2144" s="46"/>
      <c r="BG2144" s="46"/>
      <c r="BH2144" s="46"/>
      <c r="BI2144" s="46"/>
      <c r="BJ2144" s="46"/>
    </row>
    <row r="2145" spans="37:62">
      <c r="AK2145" s="46"/>
      <c r="AL2145" s="46"/>
      <c r="AM2145" s="46"/>
      <c r="AN2145" s="46"/>
      <c r="AO2145" s="46"/>
      <c r="AP2145" s="46"/>
      <c r="AQ2145" s="46"/>
      <c r="AR2145" s="46"/>
      <c r="AS2145" s="46"/>
      <c r="AT2145" s="46"/>
      <c r="AU2145" s="46"/>
      <c r="AV2145" s="46"/>
      <c r="AW2145" s="46"/>
      <c r="AX2145" s="46"/>
      <c r="AY2145" s="46"/>
      <c r="AZ2145" s="46"/>
      <c r="BA2145" s="46"/>
      <c r="BB2145" s="46"/>
      <c r="BC2145" s="46"/>
      <c r="BD2145" s="46"/>
      <c r="BE2145" s="46"/>
      <c r="BF2145" s="46"/>
      <c r="BG2145" s="46"/>
      <c r="BH2145" s="46"/>
      <c r="BI2145" s="46"/>
      <c r="BJ2145" s="46"/>
    </row>
    <row r="2146" spans="37:62">
      <c r="AK2146" s="46"/>
      <c r="AL2146" s="46"/>
      <c r="AM2146" s="46"/>
      <c r="AN2146" s="46"/>
      <c r="AO2146" s="46"/>
      <c r="AP2146" s="46"/>
      <c r="AQ2146" s="46"/>
      <c r="AR2146" s="46"/>
      <c r="AS2146" s="46"/>
      <c r="AT2146" s="46"/>
      <c r="AU2146" s="46"/>
      <c r="AV2146" s="46"/>
      <c r="AW2146" s="46"/>
      <c r="AX2146" s="46"/>
      <c r="AY2146" s="46"/>
      <c r="AZ2146" s="46"/>
      <c r="BA2146" s="46"/>
      <c r="BB2146" s="46"/>
      <c r="BC2146" s="46"/>
      <c r="BD2146" s="46"/>
      <c r="BE2146" s="46"/>
      <c r="BF2146" s="46"/>
      <c r="BG2146" s="46"/>
      <c r="BH2146" s="46"/>
      <c r="BI2146" s="46"/>
      <c r="BJ2146" s="46"/>
    </row>
    <row r="2147" spans="37:62">
      <c r="AK2147" s="46"/>
      <c r="AL2147" s="46"/>
      <c r="AM2147" s="46"/>
      <c r="AN2147" s="46"/>
      <c r="AO2147" s="46"/>
      <c r="AP2147" s="46"/>
      <c r="AQ2147" s="46"/>
      <c r="AR2147" s="46"/>
      <c r="AS2147" s="46"/>
      <c r="AT2147" s="46"/>
      <c r="AU2147" s="46"/>
      <c r="AV2147" s="46"/>
      <c r="AW2147" s="46"/>
      <c r="AX2147" s="46"/>
      <c r="AY2147" s="46"/>
      <c r="AZ2147" s="46"/>
      <c r="BA2147" s="46"/>
      <c r="BB2147" s="46"/>
      <c r="BC2147" s="46"/>
      <c r="BD2147" s="46"/>
      <c r="BE2147" s="46"/>
      <c r="BF2147" s="46"/>
      <c r="BG2147" s="46"/>
      <c r="BH2147" s="46"/>
      <c r="BI2147" s="46"/>
      <c r="BJ2147" s="46"/>
    </row>
    <row r="2148" spans="37:62">
      <c r="AK2148" s="46"/>
      <c r="AL2148" s="46"/>
      <c r="AM2148" s="46"/>
      <c r="AN2148" s="46"/>
      <c r="AO2148" s="46"/>
      <c r="AP2148" s="46"/>
      <c r="AQ2148" s="46"/>
      <c r="AR2148" s="46"/>
      <c r="AS2148" s="46"/>
      <c r="AT2148" s="46"/>
      <c r="AU2148" s="46"/>
      <c r="AV2148" s="46"/>
      <c r="AW2148" s="46"/>
      <c r="AX2148" s="46"/>
      <c r="AY2148" s="46"/>
      <c r="AZ2148" s="46"/>
      <c r="BA2148" s="46"/>
      <c r="BB2148" s="46"/>
      <c r="BC2148" s="46"/>
      <c r="BD2148" s="46"/>
      <c r="BE2148" s="46"/>
      <c r="BF2148" s="46"/>
      <c r="BG2148" s="46"/>
      <c r="BH2148" s="46"/>
      <c r="BI2148" s="46"/>
      <c r="BJ2148" s="46"/>
    </row>
    <row r="2149" spans="37:62">
      <c r="AK2149" s="46"/>
      <c r="AL2149" s="46"/>
      <c r="AM2149" s="46"/>
      <c r="AN2149" s="46"/>
      <c r="AO2149" s="46"/>
      <c r="AP2149" s="46"/>
      <c r="AQ2149" s="46"/>
      <c r="AR2149" s="46"/>
      <c r="AS2149" s="46"/>
      <c r="AT2149" s="46"/>
      <c r="AU2149" s="46"/>
      <c r="AV2149" s="46"/>
      <c r="AW2149" s="46"/>
      <c r="AX2149" s="46"/>
      <c r="AY2149" s="46"/>
      <c r="AZ2149" s="46"/>
      <c r="BA2149" s="46"/>
      <c r="BB2149" s="46"/>
      <c r="BC2149" s="46"/>
      <c r="BD2149" s="46"/>
      <c r="BE2149" s="46"/>
      <c r="BF2149" s="46"/>
      <c r="BG2149" s="46"/>
      <c r="BH2149" s="46"/>
      <c r="BI2149" s="46"/>
      <c r="BJ2149" s="46"/>
    </row>
    <row r="2150" spans="37:62">
      <c r="AK2150" s="46"/>
      <c r="AL2150" s="46"/>
      <c r="AM2150" s="46"/>
      <c r="AN2150" s="46"/>
      <c r="AO2150" s="46"/>
      <c r="AP2150" s="46"/>
      <c r="AQ2150" s="46"/>
      <c r="AR2150" s="46"/>
      <c r="AS2150" s="46"/>
      <c r="AT2150" s="46"/>
      <c r="AU2150" s="46"/>
      <c r="AV2150" s="46"/>
      <c r="AW2150" s="46"/>
      <c r="AX2150" s="46"/>
      <c r="AY2150" s="46"/>
      <c r="AZ2150" s="46"/>
      <c r="BA2150" s="46"/>
      <c r="BB2150" s="46"/>
      <c r="BC2150" s="46"/>
      <c r="BD2150" s="46"/>
      <c r="BE2150" s="46"/>
      <c r="BF2150" s="46"/>
      <c r="BG2150" s="46"/>
      <c r="BH2150" s="46"/>
      <c r="BI2150" s="46"/>
      <c r="BJ2150" s="46"/>
    </row>
    <row r="2151" spans="37:62">
      <c r="AK2151" s="46"/>
      <c r="AL2151" s="46"/>
      <c r="AM2151" s="46"/>
      <c r="AN2151" s="46"/>
      <c r="AO2151" s="46"/>
      <c r="AP2151" s="46"/>
      <c r="AQ2151" s="46"/>
      <c r="AR2151" s="46"/>
      <c r="AS2151" s="46"/>
      <c r="AT2151" s="46"/>
      <c r="AU2151" s="46"/>
      <c r="AV2151" s="46"/>
      <c r="AW2151" s="46"/>
      <c r="AX2151" s="46"/>
      <c r="AY2151" s="46"/>
      <c r="AZ2151" s="46"/>
      <c r="BA2151" s="46"/>
      <c r="BB2151" s="46"/>
      <c r="BC2151" s="46"/>
      <c r="BD2151" s="46"/>
      <c r="BE2151" s="46"/>
      <c r="BF2151" s="46"/>
      <c r="BG2151" s="46"/>
      <c r="BH2151" s="46"/>
      <c r="BI2151" s="46"/>
      <c r="BJ2151" s="46"/>
    </row>
    <row r="2152" spans="37:62">
      <c r="AK2152" s="46"/>
      <c r="AL2152" s="46"/>
      <c r="AM2152" s="46"/>
      <c r="AN2152" s="46"/>
      <c r="AO2152" s="46"/>
      <c r="AP2152" s="46"/>
      <c r="AQ2152" s="46"/>
      <c r="AR2152" s="46"/>
      <c r="AS2152" s="46"/>
      <c r="AT2152" s="46"/>
      <c r="AU2152" s="46"/>
      <c r="AV2152" s="46"/>
      <c r="AW2152" s="46"/>
      <c r="AX2152" s="46"/>
      <c r="AY2152" s="46"/>
      <c r="AZ2152" s="46"/>
      <c r="BA2152" s="46"/>
      <c r="BB2152" s="46"/>
      <c r="BC2152" s="46"/>
      <c r="BD2152" s="46"/>
      <c r="BE2152" s="46"/>
      <c r="BF2152" s="46"/>
      <c r="BG2152" s="46"/>
      <c r="BH2152" s="46"/>
      <c r="BI2152" s="46"/>
      <c r="BJ2152" s="46"/>
    </row>
    <row r="2153" spans="37:62">
      <c r="AK2153" s="46"/>
      <c r="AL2153" s="46"/>
      <c r="AM2153" s="46"/>
      <c r="AN2153" s="46"/>
      <c r="AO2153" s="46"/>
      <c r="AP2153" s="46"/>
      <c r="AQ2153" s="46"/>
      <c r="AR2153" s="46"/>
      <c r="AS2153" s="46"/>
      <c r="AT2153" s="46"/>
      <c r="AU2153" s="46"/>
      <c r="AV2153" s="46"/>
      <c r="AW2153" s="46"/>
      <c r="AX2153" s="46"/>
      <c r="AY2153" s="46"/>
      <c r="AZ2153" s="46"/>
      <c r="BA2153" s="46"/>
      <c r="BB2153" s="46"/>
      <c r="BC2153" s="46"/>
      <c r="BD2153" s="46"/>
      <c r="BE2153" s="46"/>
      <c r="BF2153" s="46"/>
      <c r="BG2153" s="46"/>
      <c r="BH2153" s="46"/>
      <c r="BI2153" s="46"/>
      <c r="BJ2153" s="46"/>
    </row>
    <row r="2154" spans="37:62">
      <c r="AK2154" s="46"/>
      <c r="AL2154" s="46"/>
      <c r="AM2154" s="46"/>
      <c r="AN2154" s="46"/>
      <c r="AO2154" s="46"/>
      <c r="AP2154" s="46"/>
      <c r="AQ2154" s="46"/>
      <c r="AR2154" s="46"/>
      <c r="AS2154" s="46"/>
      <c r="AT2154" s="46"/>
      <c r="AU2154" s="46"/>
      <c r="AV2154" s="46"/>
      <c r="AW2154" s="46"/>
      <c r="AX2154" s="46"/>
      <c r="AY2154" s="46"/>
      <c r="AZ2154" s="46"/>
      <c r="BA2154" s="46"/>
      <c r="BB2154" s="46"/>
      <c r="BC2154" s="46"/>
      <c r="BD2154" s="46"/>
      <c r="BE2154" s="46"/>
      <c r="BF2154" s="46"/>
      <c r="BG2154" s="46"/>
      <c r="BH2154" s="46"/>
      <c r="BI2154" s="46"/>
      <c r="BJ2154" s="46"/>
    </row>
    <row r="2155" spans="37:62">
      <c r="AK2155" s="46"/>
      <c r="AL2155" s="46"/>
      <c r="AM2155" s="46"/>
      <c r="AN2155" s="46"/>
      <c r="AO2155" s="46"/>
      <c r="AP2155" s="46"/>
      <c r="AQ2155" s="46"/>
      <c r="AR2155" s="46"/>
      <c r="AS2155" s="46"/>
      <c r="AT2155" s="46"/>
      <c r="AU2155" s="46"/>
      <c r="AV2155" s="46"/>
      <c r="AW2155" s="46"/>
      <c r="AX2155" s="46"/>
      <c r="AY2155" s="46"/>
      <c r="AZ2155" s="46"/>
      <c r="BA2155" s="46"/>
      <c r="BB2155" s="46"/>
      <c r="BC2155" s="46"/>
      <c r="BD2155" s="46"/>
      <c r="BE2155" s="46"/>
      <c r="BF2155" s="46"/>
      <c r="BG2155" s="46"/>
      <c r="BH2155" s="46"/>
      <c r="BI2155" s="46"/>
      <c r="BJ2155" s="46"/>
    </row>
    <row r="2156" spans="37:62">
      <c r="AK2156" s="46"/>
      <c r="AL2156" s="46"/>
      <c r="AM2156" s="46"/>
      <c r="AN2156" s="46"/>
      <c r="AO2156" s="46"/>
      <c r="AP2156" s="46"/>
      <c r="AQ2156" s="46"/>
      <c r="AR2156" s="46"/>
      <c r="AS2156" s="46"/>
      <c r="AT2156" s="46"/>
      <c r="AU2156" s="46"/>
      <c r="AV2156" s="46"/>
      <c r="AW2156" s="46"/>
      <c r="AX2156" s="46"/>
      <c r="AY2156" s="46"/>
      <c r="AZ2156" s="46"/>
      <c r="BA2156" s="46"/>
      <c r="BB2156" s="46"/>
      <c r="BC2156" s="46"/>
      <c r="BD2156" s="46"/>
      <c r="BE2156" s="46"/>
      <c r="BF2156" s="46"/>
      <c r="BG2156" s="46"/>
      <c r="BH2156" s="46"/>
      <c r="BI2156" s="46"/>
      <c r="BJ2156" s="46"/>
    </row>
    <row r="2157" spans="37:62">
      <c r="AK2157" s="46"/>
      <c r="AL2157" s="46"/>
      <c r="AM2157" s="46"/>
      <c r="AN2157" s="46"/>
      <c r="AO2157" s="46"/>
      <c r="AP2157" s="46"/>
      <c r="AQ2157" s="46"/>
      <c r="AR2157" s="46"/>
      <c r="AS2157" s="46"/>
      <c r="AT2157" s="46"/>
      <c r="AU2157" s="46"/>
      <c r="AV2157" s="46"/>
      <c r="AW2157" s="46"/>
      <c r="AX2157" s="46"/>
      <c r="AY2157" s="46"/>
      <c r="AZ2157" s="46"/>
      <c r="BA2157" s="46"/>
      <c r="BB2157" s="46"/>
      <c r="BC2157" s="46"/>
      <c r="BD2157" s="46"/>
      <c r="BE2157" s="46"/>
      <c r="BF2157" s="46"/>
      <c r="BG2157" s="46"/>
      <c r="BH2157" s="46"/>
      <c r="BI2157" s="46"/>
      <c r="BJ2157" s="46"/>
    </row>
    <row r="2158" spans="37:62">
      <c r="AK2158" s="46"/>
      <c r="AL2158" s="46"/>
      <c r="AM2158" s="46"/>
      <c r="AN2158" s="46"/>
      <c r="AO2158" s="46"/>
      <c r="AP2158" s="46"/>
      <c r="AQ2158" s="46"/>
      <c r="AR2158" s="46"/>
      <c r="AS2158" s="46"/>
      <c r="AT2158" s="46"/>
      <c r="AU2158" s="46"/>
      <c r="AV2158" s="46"/>
      <c r="AW2158" s="46"/>
      <c r="AX2158" s="46"/>
      <c r="AY2158" s="46"/>
      <c r="AZ2158" s="46"/>
      <c r="BA2158" s="46"/>
      <c r="BB2158" s="46"/>
      <c r="BC2158" s="46"/>
      <c r="BD2158" s="46"/>
      <c r="BE2158" s="46"/>
      <c r="BF2158" s="46"/>
      <c r="BG2158" s="46"/>
      <c r="BH2158" s="46"/>
      <c r="BI2158" s="46"/>
      <c r="BJ2158" s="46"/>
    </row>
    <row r="2159" spans="37:62">
      <c r="AK2159" s="46"/>
      <c r="AL2159" s="46"/>
      <c r="AM2159" s="46"/>
      <c r="AN2159" s="46"/>
      <c r="AO2159" s="46"/>
      <c r="AP2159" s="46"/>
      <c r="AQ2159" s="46"/>
      <c r="AR2159" s="46"/>
      <c r="AS2159" s="46"/>
      <c r="AT2159" s="46"/>
      <c r="AU2159" s="46"/>
      <c r="AV2159" s="46"/>
      <c r="AW2159" s="46"/>
      <c r="AX2159" s="46"/>
      <c r="AY2159" s="46"/>
      <c r="AZ2159" s="46"/>
      <c r="BA2159" s="46"/>
      <c r="BB2159" s="46"/>
      <c r="BC2159" s="46"/>
      <c r="BD2159" s="46"/>
      <c r="BE2159" s="46"/>
      <c r="BF2159" s="46"/>
      <c r="BG2159" s="46"/>
      <c r="BH2159" s="46"/>
      <c r="BI2159" s="46"/>
      <c r="BJ2159" s="46"/>
    </row>
    <row r="2160" spans="37:62">
      <c r="AK2160" s="46"/>
      <c r="AL2160" s="46"/>
      <c r="AM2160" s="46"/>
      <c r="AN2160" s="46"/>
      <c r="AO2160" s="46"/>
      <c r="AP2160" s="46"/>
      <c r="AQ2160" s="46"/>
      <c r="AR2160" s="46"/>
      <c r="AS2160" s="46"/>
      <c r="AT2160" s="46"/>
      <c r="AU2160" s="46"/>
      <c r="AV2160" s="46"/>
      <c r="AW2160" s="46"/>
      <c r="AX2160" s="46"/>
      <c r="AY2160" s="46"/>
      <c r="AZ2160" s="46"/>
      <c r="BA2160" s="46"/>
      <c r="BB2160" s="46"/>
      <c r="BC2160" s="46"/>
      <c r="BD2160" s="46"/>
      <c r="BE2160" s="46"/>
      <c r="BF2160" s="46"/>
      <c r="BG2160" s="46"/>
      <c r="BH2160" s="46"/>
      <c r="BI2160" s="46"/>
      <c r="BJ2160" s="46"/>
    </row>
    <row r="2161" spans="37:62">
      <c r="AK2161" s="46"/>
      <c r="AL2161" s="46"/>
      <c r="AM2161" s="46"/>
      <c r="AN2161" s="46"/>
      <c r="AO2161" s="46"/>
      <c r="AP2161" s="46"/>
      <c r="AQ2161" s="46"/>
      <c r="AR2161" s="46"/>
      <c r="AS2161" s="46"/>
      <c r="AT2161" s="46"/>
      <c r="AU2161" s="46"/>
      <c r="AV2161" s="46"/>
      <c r="AW2161" s="46"/>
      <c r="AX2161" s="46"/>
      <c r="AY2161" s="46"/>
      <c r="AZ2161" s="46"/>
      <c r="BA2161" s="46"/>
      <c r="BB2161" s="46"/>
      <c r="BC2161" s="46"/>
      <c r="BD2161" s="46"/>
      <c r="BE2161" s="46"/>
      <c r="BF2161" s="46"/>
      <c r="BG2161" s="46"/>
      <c r="BH2161" s="46"/>
      <c r="BI2161" s="46"/>
      <c r="BJ2161" s="46"/>
    </row>
    <row r="2162" spans="37:62">
      <c r="AK2162" s="46"/>
      <c r="AL2162" s="46"/>
      <c r="AM2162" s="46"/>
      <c r="AN2162" s="46"/>
      <c r="AO2162" s="46"/>
      <c r="AP2162" s="46"/>
      <c r="AQ2162" s="46"/>
      <c r="AR2162" s="46"/>
      <c r="AS2162" s="46"/>
      <c r="AT2162" s="46"/>
      <c r="AU2162" s="46"/>
      <c r="AV2162" s="46"/>
      <c r="AW2162" s="46"/>
      <c r="AX2162" s="46"/>
      <c r="AY2162" s="46"/>
      <c r="AZ2162" s="46"/>
      <c r="BA2162" s="46"/>
      <c r="BB2162" s="46"/>
      <c r="BC2162" s="46"/>
      <c r="BD2162" s="46"/>
      <c r="BE2162" s="46"/>
      <c r="BF2162" s="46"/>
      <c r="BG2162" s="46"/>
      <c r="BH2162" s="46"/>
      <c r="BI2162" s="46"/>
      <c r="BJ2162" s="46"/>
    </row>
    <row r="2163" spans="37:62">
      <c r="AK2163" s="46"/>
      <c r="AL2163" s="46"/>
      <c r="AM2163" s="46"/>
      <c r="AN2163" s="46"/>
      <c r="AO2163" s="46"/>
      <c r="AP2163" s="46"/>
      <c r="AQ2163" s="46"/>
      <c r="AR2163" s="46"/>
      <c r="AS2163" s="46"/>
      <c r="AT2163" s="46"/>
      <c r="AU2163" s="46"/>
      <c r="AV2163" s="46"/>
      <c r="AW2163" s="46"/>
      <c r="AX2163" s="46"/>
      <c r="AY2163" s="46"/>
      <c r="AZ2163" s="46"/>
      <c r="BA2163" s="46"/>
      <c r="BB2163" s="46"/>
      <c r="BC2163" s="46"/>
      <c r="BD2163" s="46"/>
      <c r="BE2163" s="46"/>
      <c r="BF2163" s="46"/>
      <c r="BG2163" s="46"/>
      <c r="BH2163" s="46"/>
      <c r="BI2163" s="46"/>
      <c r="BJ2163" s="46"/>
    </row>
    <row r="2164" spans="37:62">
      <c r="AK2164" s="46"/>
      <c r="AL2164" s="46"/>
      <c r="AM2164" s="46"/>
      <c r="AN2164" s="46"/>
      <c r="AO2164" s="46"/>
      <c r="AP2164" s="46"/>
      <c r="AQ2164" s="46"/>
      <c r="AR2164" s="46"/>
      <c r="AS2164" s="46"/>
      <c r="AT2164" s="46"/>
      <c r="AU2164" s="46"/>
      <c r="AV2164" s="46"/>
      <c r="AW2164" s="46"/>
      <c r="AX2164" s="46"/>
      <c r="AY2164" s="46"/>
      <c r="AZ2164" s="46"/>
      <c r="BA2164" s="46"/>
      <c r="BB2164" s="46"/>
      <c r="BC2164" s="46"/>
      <c r="BD2164" s="46"/>
      <c r="BE2164" s="46"/>
      <c r="BF2164" s="46"/>
      <c r="BG2164" s="46"/>
      <c r="BH2164" s="46"/>
      <c r="BI2164" s="46"/>
      <c r="BJ2164" s="46"/>
    </row>
    <row r="2165" spans="37:62">
      <c r="AK2165" s="46"/>
      <c r="AL2165" s="46"/>
      <c r="AM2165" s="46"/>
      <c r="AN2165" s="46"/>
      <c r="AO2165" s="46"/>
      <c r="AP2165" s="46"/>
      <c r="AQ2165" s="46"/>
      <c r="AR2165" s="46"/>
      <c r="AS2165" s="46"/>
      <c r="AT2165" s="46"/>
      <c r="AU2165" s="46"/>
      <c r="AV2165" s="46"/>
      <c r="AW2165" s="46"/>
      <c r="AX2165" s="46"/>
      <c r="AY2165" s="46"/>
      <c r="AZ2165" s="46"/>
      <c r="BA2165" s="46"/>
      <c r="BB2165" s="46"/>
      <c r="BC2165" s="46"/>
      <c r="BD2165" s="46"/>
      <c r="BE2165" s="46"/>
      <c r="BF2165" s="46"/>
      <c r="BG2165" s="46"/>
      <c r="BH2165" s="46"/>
      <c r="BI2165" s="46"/>
      <c r="BJ2165" s="46"/>
    </row>
    <row r="2166" spans="37:62">
      <c r="AK2166" s="46"/>
      <c r="AL2166" s="46"/>
      <c r="AM2166" s="46"/>
      <c r="AN2166" s="46"/>
      <c r="AO2166" s="46"/>
      <c r="AP2166" s="46"/>
      <c r="AQ2166" s="46"/>
      <c r="AR2166" s="46"/>
      <c r="AS2166" s="46"/>
      <c r="AT2166" s="46"/>
      <c r="AU2166" s="46"/>
      <c r="AV2166" s="46"/>
      <c r="AW2166" s="46"/>
      <c r="AX2166" s="46"/>
      <c r="AY2166" s="46"/>
      <c r="AZ2166" s="46"/>
      <c r="BA2166" s="46"/>
      <c r="BB2166" s="46"/>
      <c r="BC2166" s="46"/>
      <c r="BD2166" s="46"/>
      <c r="BE2166" s="46"/>
      <c r="BF2166" s="46"/>
      <c r="BG2166" s="46"/>
      <c r="BH2166" s="46"/>
      <c r="BI2166" s="46"/>
      <c r="BJ2166" s="46"/>
    </row>
    <row r="2167" spans="37:62">
      <c r="AK2167" s="46"/>
      <c r="AL2167" s="46"/>
      <c r="AM2167" s="46"/>
      <c r="AN2167" s="46"/>
      <c r="AO2167" s="46"/>
      <c r="AP2167" s="46"/>
      <c r="AQ2167" s="46"/>
      <c r="AR2167" s="46"/>
      <c r="AS2167" s="46"/>
      <c r="AT2167" s="46"/>
      <c r="AU2167" s="46"/>
      <c r="AV2167" s="46"/>
      <c r="AW2167" s="46"/>
      <c r="AX2167" s="46"/>
      <c r="AY2167" s="46"/>
      <c r="AZ2167" s="46"/>
      <c r="BA2167" s="46"/>
      <c r="BB2167" s="46"/>
      <c r="BC2167" s="46"/>
      <c r="BD2167" s="46"/>
      <c r="BE2167" s="46"/>
      <c r="BF2167" s="46"/>
      <c r="BG2167" s="46"/>
      <c r="BH2167" s="46"/>
      <c r="BI2167" s="46"/>
      <c r="BJ2167" s="46"/>
    </row>
    <row r="2168" spans="37:62">
      <c r="AK2168" s="46"/>
      <c r="AL2168" s="46"/>
      <c r="AM2168" s="46"/>
      <c r="AN2168" s="46"/>
      <c r="AO2168" s="46"/>
      <c r="AP2168" s="46"/>
      <c r="AQ2168" s="46"/>
      <c r="AR2168" s="46"/>
      <c r="AS2168" s="46"/>
      <c r="AT2168" s="46"/>
      <c r="AU2168" s="46"/>
      <c r="AV2168" s="46"/>
      <c r="AW2168" s="46"/>
      <c r="AX2168" s="46"/>
      <c r="AY2168" s="46"/>
      <c r="AZ2168" s="46"/>
      <c r="BA2168" s="46"/>
      <c r="BB2168" s="46"/>
      <c r="BC2168" s="46"/>
      <c r="BD2168" s="46"/>
      <c r="BE2168" s="46"/>
      <c r="BF2168" s="46"/>
      <c r="BG2168" s="46"/>
      <c r="BH2168" s="46"/>
      <c r="BI2168" s="46"/>
      <c r="BJ2168" s="46"/>
    </row>
    <row r="2169" spans="37:62">
      <c r="AK2169" s="46"/>
      <c r="AL2169" s="46"/>
      <c r="AM2169" s="46"/>
      <c r="AN2169" s="46"/>
      <c r="AO2169" s="46"/>
      <c r="AP2169" s="46"/>
      <c r="AQ2169" s="46"/>
      <c r="AR2169" s="46"/>
      <c r="AS2169" s="46"/>
      <c r="AT2169" s="46"/>
      <c r="AU2169" s="46"/>
      <c r="AV2169" s="46"/>
      <c r="AW2169" s="46"/>
      <c r="AX2169" s="46"/>
      <c r="AY2169" s="46"/>
      <c r="AZ2169" s="46"/>
      <c r="BA2169" s="46"/>
      <c r="BB2169" s="46"/>
      <c r="BC2169" s="46"/>
      <c r="BD2169" s="46"/>
      <c r="BE2169" s="46"/>
      <c r="BF2169" s="46"/>
      <c r="BG2169" s="46"/>
      <c r="BH2169" s="46"/>
      <c r="BI2169" s="46"/>
      <c r="BJ2169" s="46"/>
    </row>
    <row r="2170" spans="37:62">
      <c r="AK2170" s="46"/>
      <c r="AL2170" s="46"/>
      <c r="AM2170" s="46"/>
      <c r="AN2170" s="46"/>
      <c r="AO2170" s="46"/>
      <c r="AP2170" s="46"/>
      <c r="AQ2170" s="46"/>
      <c r="AR2170" s="46"/>
      <c r="AS2170" s="46"/>
      <c r="AT2170" s="46"/>
      <c r="AU2170" s="46"/>
      <c r="AV2170" s="46"/>
      <c r="AW2170" s="46"/>
      <c r="AX2170" s="46"/>
      <c r="AY2170" s="46"/>
      <c r="AZ2170" s="46"/>
      <c r="BA2170" s="46"/>
      <c r="BB2170" s="46"/>
      <c r="BC2170" s="46"/>
      <c r="BD2170" s="46"/>
      <c r="BE2170" s="46"/>
      <c r="BF2170" s="46"/>
      <c r="BG2170" s="46"/>
      <c r="BH2170" s="46"/>
      <c r="BI2170" s="46"/>
      <c r="BJ2170" s="46"/>
    </row>
    <row r="2171" spans="37:62">
      <c r="AK2171" s="46"/>
      <c r="AL2171" s="46"/>
      <c r="AM2171" s="46"/>
      <c r="AN2171" s="46"/>
      <c r="AO2171" s="46"/>
      <c r="AP2171" s="46"/>
      <c r="AQ2171" s="46"/>
      <c r="AR2171" s="46"/>
      <c r="AS2171" s="46"/>
      <c r="AT2171" s="46"/>
      <c r="AU2171" s="46"/>
      <c r="AV2171" s="46"/>
      <c r="AW2171" s="46"/>
      <c r="AX2171" s="46"/>
      <c r="AY2171" s="46"/>
      <c r="AZ2171" s="46"/>
      <c r="BA2171" s="46"/>
      <c r="BB2171" s="46"/>
      <c r="BC2171" s="46"/>
      <c r="BD2171" s="46"/>
      <c r="BE2171" s="46"/>
      <c r="BF2171" s="46"/>
      <c r="BG2171" s="46"/>
      <c r="BH2171" s="46"/>
      <c r="BI2171" s="46"/>
      <c r="BJ2171" s="46"/>
    </row>
    <row r="2172" spans="37:62">
      <c r="AK2172" s="46"/>
      <c r="AL2172" s="46"/>
      <c r="AM2172" s="46"/>
      <c r="AN2172" s="46"/>
      <c r="AO2172" s="46"/>
      <c r="AP2172" s="46"/>
      <c r="AQ2172" s="46"/>
      <c r="AR2172" s="46"/>
      <c r="AS2172" s="46"/>
      <c r="AT2172" s="46"/>
      <c r="AU2172" s="46"/>
      <c r="AV2172" s="46"/>
      <c r="AW2172" s="46"/>
      <c r="AX2172" s="46"/>
      <c r="AY2172" s="46"/>
      <c r="AZ2172" s="46"/>
      <c r="BA2172" s="46"/>
      <c r="BB2172" s="46"/>
      <c r="BC2172" s="46"/>
      <c r="BD2172" s="46"/>
      <c r="BE2172" s="46"/>
      <c r="BF2172" s="46"/>
      <c r="BG2172" s="46"/>
      <c r="BH2172" s="46"/>
      <c r="BI2172" s="46"/>
      <c r="BJ2172" s="46"/>
    </row>
    <row r="2173" spans="37:62">
      <c r="AK2173" s="46"/>
      <c r="AL2173" s="46"/>
      <c r="AM2173" s="46"/>
      <c r="AN2173" s="46"/>
      <c r="AO2173" s="46"/>
      <c r="AP2173" s="46"/>
      <c r="AQ2173" s="46"/>
      <c r="AR2173" s="46"/>
      <c r="AS2173" s="46"/>
      <c r="AT2173" s="46"/>
      <c r="AU2173" s="46"/>
      <c r="AV2173" s="46"/>
      <c r="AW2173" s="46"/>
      <c r="AX2173" s="46"/>
      <c r="AY2173" s="46"/>
      <c r="AZ2173" s="46"/>
      <c r="BA2173" s="46"/>
      <c r="BB2173" s="46"/>
      <c r="BC2173" s="46"/>
      <c r="BD2173" s="46"/>
      <c r="BE2173" s="46"/>
      <c r="BF2173" s="46"/>
      <c r="BG2173" s="46"/>
      <c r="BH2173" s="46"/>
      <c r="BI2173" s="46"/>
      <c r="BJ2173" s="46"/>
    </row>
    <row r="2174" spans="37:62">
      <c r="AK2174" s="46"/>
      <c r="AL2174" s="46"/>
      <c r="AM2174" s="46"/>
      <c r="AN2174" s="46"/>
      <c r="AO2174" s="46"/>
      <c r="AP2174" s="46"/>
      <c r="AQ2174" s="46"/>
      <c r="AR2174" s="46"/>
      <c r="AS2174" s="46"/>
      <c r="AT2174" s="46"/>
      <c r="AU2174" s="46"/>
      <c r="AV2174" s="46"/>
      <c r="AW2174" s="46"/>
      <c r="AX2174" s="46"/>
      <c r="AY2174" s="46"/>
      <c r="AZ2174" s="46"/>
      <c r="BA2174" s="46"/>
      <c r="BB2174" s="46"/>
      <c r="BC2174" s="46"/>
      <c r="BD2174" s="46"/>
      <c r="BE2174" s="46"/>
      <c r="BF2174" s="46"/>
      <c r="BG2174" s="46"/>
      <c r="BH2174" s="46"/>
      <c r="BI2174" s="46"/>
      <c r="BJ2174" s="46"/>
    </row>
    <row r="2175" spans="37:62">
      <c r="AK2175" s="46"/>
      <c r="AL2175" s="46"/>
      <c r="AM2175" s="46"/>
      <c r="AN2175" s="46"/>
      <c r="AO2175" s="46"/>
      <c r="AP2175" s="46"/>
      <c r="AQ2175" s="46"/>
      <c r="AR2175" s="46"/>
      <c r="AS2175" s="46"/>
      <c r="AT2175" s="46"/>
      <c r="AU2175" s="46"/>
      <c r="AV2175" s="46"/>
      <c r="AW2175" s="46"/>
      <c r="AX2175" s="46"/>
      <c r="AY2175" s="46"/>
      <c r="AZ2175" s="46"/>
      <c r="BA2175" s="46"/>
      <c r="BB2175" s="46"/>
      <c r="BC2175" s="46"/>
      <c r="BD2175" s="46"/>
      <c r="BE2175" s="46"/>
      <c r="BF2175" s="46"/>
      <c r="BG2175" s="46"/>
      <c r="BH2175" s="46"/>
      <c r="BI2175" s="46"/>
      <c r="BJ2175" s="46"/>
    </row>
    <row r="2176" spans="37:62">
      <c r="AK2176" s="46"/>
      <c r="AL2176" s="46"/>
      <c r="AM2176" s="46"/>
      <c r="AN2176" s="46"/>
      <c r="AO2176" s="46"/>
      <c r="AP2176" s="46"/>
      <c r="AQ2176" s="46"/>
      <c r="AR2176" s="46"/>
      <c r="AS2176" s="46"/>
      <c r="AT2176" s="46"/>
      <c r="AU2176" s="46"/>
      <c r="AV2176" s="46"/>
      <c r="AW2176" s="46"/>
      <c r="AX2176" s="46"/>
      <c r="AY2176" s="46"/>
      <c r="AZ2176" s="46"/>
      <c r="BA2176" s="46"/>
      <c r="BB2176" s="46"/>
      <c r="BC2176" s="46"/>
      <c r="BD2176" s="46"/>
      <c r="BE2176" s="46"/>
      <c r="BF2176" s="46"/>
      <c r="BG2176" s="46"/>
      <c r="BH2176" s="46"/>
      <c r="BI2176" s="46"/>
      <c r="BJ2176" s="46"/>
    </row>
    <row r="2177" spans="37:62">
      <c r="AK2177" s="46"/>
      <c r="AL2177" s="46"/>
      <c r="AM2177" s="46"/>
      <c r="AN2177" s="46"/>
      <c r="AO2177" s="46"/>
      <c r="AP2177" s="46"/>
      <c r="AQ2177" s="46"/>
      <c r="AR2177" s="46"/>
      <c r="AS2177" s="46"/>
      <c r="AT2177" s="46"/>
      <c r="AU2177" s="46"/>
      <c r="AV2177" s="46"/>
      <c r="AW2177" s="46"/>
      <c r="AX2177" s="46"/>
      <c r="AY2177" s="46"/>
      <c r="AZ2177" s="46"/>
      <c r="BA2177" s="46"/>
      <c r="BB2177" s="46"/>
      <c r="BC2177" s="46"/>
      <c r="BD2177" s="46"/>
      <c r="BE2177" s="46"/>
      <c r="BF2177" s="46"/>
      <c r="BG2177" s="46"/>
      <c r="BH2177" s="46"/>
      <c r="BI2177" s="46"/>
      <c r="BJ2177" s="46"/>
    </row>
    <row r="2178" spans="37:62">
      <c r="AK2178" s="46"/>
      <c r="AL2178" s="46"/>
      <c r="AM2178" s="46"/>
      <c r="AN2178" s="46"/>
      <c r="AO2178" s="46"/>
      <c r="AP2178" s="46"/>
      <c r="AQ2178" s="46"/>
      <c r="AR2178" s="46"/>
      <c r="AS2178" s="46"/>
      <c r="AT2178" s="46"/>
      <c r="AU2178" s="46"/>
      <c r="AV2178" s="46"/>
      <c r="AW2178" s="46"/>
      <c r="AX2178" s="46"/>
      <c r="AY2178" s="46"/>
      <c r="AZ2178" s="46"/>
      <c r="BA2178" s="46"/>
      <c r="BB2178" s="46"/>
      <c r="BC2178" s="46"/>
      <c r="BD2178" s="46"/>
      <c r="BE2178" s="46"/>
      <c r="BF2178" s="46"/>
      <c r="BG2178" s="46"/>
      <c r="BH2178" s="46"/>
      <c r="BI2178" s="46"/>
      <c r="BJ2178" s="46"/>
    </row>
    <row r="2179" spans="37:62">
      <c r="AK2179" s="46"/>
      <c r="AL2179" s="46"/>
      <c r="AM2179" s="46"/>
      <c r="AN2179" s="46"/>
      <c r="AO2179" s="46"/>
      <c r="AP2179" s="46"/>
      <c r="AQ2179" s="46"/>
      <c r="AR2179" s="46"/>
      <c r="AS2179" s="46"/>
      <c r="AT2179" s="46"/>
      <c r="AU2179" s="46"/>
      <c r="AV2179" s="46"/>
      <c r="AW2179" s="46"/>
      <c r="AX2179" s="46"/>
      <c r="AY2179" s="46"/>
      <c r="AZ2179" s="46"/>
      <c r="BA2179" s="46"/>
      <c r="BB2179" s="46"/>
      <c r="BC2179" s="46"/>
      <c r="BD2179" s="46"/>
      <c r="BE2179" s="46"/>
      <c r="BF2179" s="46"/>
      <c r="BG2179" s="46"/>
      <c r="BH2179" s="46"/>
      <c r="BI2179" s="46"/>
      <c r="BJ2179" s="46"/>
    </row>
    <row r="2180" spans="37:62">
      <c r="AK2180" s="46"/>
      <c r="AL2180" s="46"/>
      <c r="AM2180" s="46"/>
      <c r="AN2180" s="46"/>
      <c r="AO2180" s="46"/>
      <c r="AP2180" s="46"/>
      <c r="AQ2180" s="46"/>
      <c r="AR2180" s="46"/>
      <c r="AS2180" s="46"/>
      <c r="AT2180" s="46"/>
      <c r="AU2180" s="46"/>
      <c r="AV2180" s="46"/>
      <c r="AW2180" s="46"/>
      <c r="AX2180" s="46"/>
      <c r="AY2180" s="46"/>
      <c r="AZ2180" s="46"/>
      <c r="BA2180" s="46"/>
      <c r="BB2180" s="46"/>
      <c r="BC2180" s="46"/>
      <c r="BD2180" s="46"/>
      <c r="BE2180" s="46"/>
      <c r="BF2180" s="46"/>
      <c r="BG2180" s="46"/>
      <c r="BH2180" s="46"/>
      <c r="BI2180" s="46"/>
      <c r="BJ2180" s="46"/>
    </row>
    <row r="2181" spans="37:62">
      <c r="AK2181" s="46"/>
      <c r="AL2181" s="46"/>
      <c r="AM2181" s="46"/>
      <c r="AN2181" s="46"/>
      <c r="AO2181" s="46"/>
      <c r="AP2181" s="46"/>
      <c r="AQ2181" s="46"/>
      <c r="AR2181" s="46"/>
      <c r="AS2181" s="46"/>
      <c r="AT2181" s="46"/>
      <c r="AU2181" s="46"/>
      <c r="AV2181" s="46"/>
      <c r="AW2181" s="46"/>
      <c r="AX2181" s="46"/>
      <c r="AY2181" s="46"/>
      <c r="AZ2181" s="46"/>
      <c r="BA2181" s="46"/>
      <c r="BB2181" s="46"/>
      <c r="BC2181" s="46"/>
      <c r="BD2181" s="46"/>
      <c r="BE2181" s="46"/>
      <c r="BF2181" s="46"/>
      <c r="BG2181" s="46"/>
      <c r="BH2181" s="46"/>
      <c r="BI2181" s="46"/>
      <c r="BJ2181" s="46"/>
    </row>
    <row r="2182" spans="37:62">
      <c r="AK2182" s="46"/>
      <c r="AL2182" s="46"/>
      <c r="AM2182" s="46"/>
      <c r="AN2182" s="46"/>
      <c r="AO2182" s="46"/>
      <c r="AP2182" s="46"/>
      <c r="AQ2182" s="46"/>
      <c r="AR2182" s="46"/>
      <c r="AS2182" s="46"/>
      <c r="AT2182" s="46"/>
      <c r="AU2182" s="46"/>
      <c r="AV2182" s="46"/>
      <c r="AW2182" s="46"/>
      <c r="AX2182" s="46"/>
      <c r="AY2182" s="46"/>
      <c r="AZ2182" s="46"/>
      <c r="BA2182" s="46"/>
      <c r="BB2182" s="46"/>
      <c r="BC2182" s="46"/>
      <c r="BD2182" s="46"/>
      <c r="BE2182" s="46"/>
      <c r="BF2182" s="46"/>
      <c r="BG2182" s="46"/>
      <c r="BH2182" s="46"/>
      <c r="BI2182" s="46"/>
      <c r="BJ2182" s="46"/>
    </row>
    <row r="2183" spans="37:62">
      <c r="AK2183" s="46"/>
      <c r="AL2183" s="46"/>
      <c r="AM2183" s="46"/>
      <c r="AN2183" s="46"/>
      <c r="AO2183" s="46"/>
      <c r="AP2183" s="46"/>
      <c r="AQ2183" s="46"/>
      <c r="AR2183" s="46"/>
      <c r="AS2183" s="46"/>
      <c r="AT2183" s="46"/>
      <c r="AU2183" s="46"/>
      <c r="AV2183" s="46"/>
      <c r="AW2183" s="46"/>
      <c r="AX2183" s="46"/>
      <c r="AY2183" s="46"/>
      <c r="AZ2183" s="46"/>
      <c r="BA2183" s="46"/>
      <c r="BB2183" s="46"/>
      <c r="BC2183" s="46"/>
      <c r="BD2183" s="46"/>
      <c r="BE2183" s="46"/>
      <c r="BF2183" s="46"/>
      <c r="BG2183" s="46"/>
      <c r="BH2183" s="46"/>
      <c r="BI2183" s="46"/>
      <c r="BJ2183" s="46"/>
    </row>
    <row r="2184" spans="37:62">
      <c r="AK2184" s="46"/>
      <c r="AL2184" s="46"/>
      <c r="AM2184" s="46"/>
      <c r="AN2184" s="46"/>
      <c r="AO2184" s="46"/>
      <c r="AP2184" s="46"/>
      <c r="AQ2184" s="46"/>
      <c r="AR2184" s="46"/>
      <c r="AS2184" s="46"/>
      <c r="AT2184" s="46"/>
      <c r="AU2184" s="46"/>
      <c r="AV2184" s="46"/>
      <c r="AW2184" s="46"/>
      <c r="AX2184" s="46"/>
      <c r="AY2184" s="46"/>
      <c r="AZ2184" s="46"/>
      <c r="BA2184" s="46"/>
      <c r="BB2184" s="46"/>
      <c r="BC2184" s="46"/>
      <c r="BD2184" s="46"/>
      <c r="BE2184" s="46"/>
      <c r="BF2184" s="46"/>
      <c r="BG2184" s="46"/>
      <c r="BH2184" s="46"/>
      <c r="BI2184" s="46"/>
      <c r="BJ2184" s="46"/>
    </row>
    <row r="2185" spans="37:62">
      <c r="AK2185" s="46"/>
      <c r="AL2185" s="46"/>
      <c r="AM2185" s="46"/>
      <c r="AN2185" s="46"/>
      <c r="AO2185" s="46"/>
      <c r="AP2185" s="46"/>
      <c r="AQ2185" s="46"/>
      <c r="AR2185" s="46"/>
      <c r="AS2185" s="46"/>
      <c r="AT2185" s="46"/>
      <c r="AU2185" s="46"/>
      <c r="AV2185" s="46"/>
      <c r="AW2185" s="46"/>
      <c r="AX2185" s="46"/>
      <c r="AY2185" s="46"/>
      <c r="AZ2185" s="46"/>
      <c r="BA2185" s="46"/>
      <c r="BB2185" s="46"/>
      <c r="BC2185" s="46"/>
      <c r="BD2185" s="46"/>
      <c r="BE2185" s="46"/>
      <c r="BF2185" s="46"/>
      <c r="BG2185" s="46"/>
      <c r="BH2185" s="46"/>
      <c r="BI2185" s="46"/>
      <c r="BJ2185" s="46"/>
    </row>
    <row r="2186" spans="37:62">
      <c r="AK2186" s="46"/>
      <c r="AL2186" s="46"/>
      <c r="AM2186" s="46"/>
      <c r="AN2186" s="46"/>
      <c r="AO2186" s="46"/>
      <c r="AP2186" s="46"/>
      <c r="AQ2186" s="46"/>
      <c r="AR2186" s="46"/>
      <c r="AS2186" s="46"/>
      <c r="AT2186" s="46"/>
      <c r="AU2186" s="46"/>
      <c r="AV2186" s="46"/>
      <c r="AW2186" s="46"/>
      <c r="AX2186" s="46"/>
      <c r="AY2186" s="46"/>
      <c r="AZ2186" s="46"/>
      <c r="BA2186" s="46"/>
      <c r="BB2186" s="46"/>
      <c r="BC2186" s="46"/>
      <c r="BD2186" s="46"/>
      <c r="BE2186" s="46"/>
      <c r="BF2186" s="46"/>
      <c r="BG2186" s="46"/>
      <c r="BH2186" s="46"/>
      <c r="BI2186" s="46"/>
      <c r="BJ2186" s="46"/>
    </row>
    <row r="2187" spans="37:62">
      <c r="AK2187" s="46"/>
      <c r="AL2187" s="46"/>
      <c r="AM2187" s="46"/>
      <c r="AN2187" s="46"/>
      <c r="AO2187" s="46"/>
      <c r="AP2187" s="46"/>
      <c r="AQ2187" s="46"/>
      <c r="AR2187" s="46"/>
      <c r="AS2187" s="46"/>
      <c r="AT2187" s="46"/>
      <c r="AU2187" s="46"/>
      <c r="AV2187" s="46"/>
      <c r="AW2187" s="46"/>
      <c r="AX2187" s="46"/>
      <c r="AY2187" s="46"/>
      <c r="AZ2187" s="46"/>
      <c r="BA2187" s="46"/>
      <c r="BB2187" s="46"/>
      <c r="BC2187" s="46"/>
      <c r="BD2187" s="46"/>
      <c r="BE2187" s="46"/>
      <c r="BF2187" s="46"/>
      <c r="BG2187" s="46"/>
      <c r="BH2187" s="46"/>
      <c r="BI2187" s="46"/>
      <c r="BJ2187" s="46"/>
    </row>
    <row r="2188" spans="37:62">
      <c r="AK2188" s="46"/>
      <c r="AL2188" s="46"/>
      <c r="AM2188" s="46"/>
      <c r="AN2188" s="46"/>
      <c r="AO2188" s="46"/>
      <c r="AP2188" s="46"/>
      <c r="AQ2188" s="46"/>
      <c r="AR2188" s="46"/>
      <c r="AS2188" s="46"/>
      <c r="AT2188" s="46"/>
      <c r="AU2188" s="46"/>
      <c r="AV2188" s="46"/>
      <c r="AW2188" s="46"/>
      <c r="AX2188" s="46"/>
      <c r="AY2188" s="46"/>
      <c r="AZ2188" s="46"/>
      <c r="BA2188" s="46"/>
      <c r="BB2188" s="46"/>
      <c r="BC2188" s="46"/>
      <c r="BD2188" s="46"/>
      <c r="BE2188" s="46"/>
      <c r="BF2188" s="46"/>
      <c r="BG2188" s="46"/>
      <c r="BH2188" s="46"/>
      <c r="BI2188" s="46"/>
      <c r="BJ2188" s="46"/>
    </row>
    <row r="2189" spans="37:62">
      <c r="AK2189" s="46"/>
      <c r="AL2189" s="46"/>
      <c r="AM2189" s="46"/>
      <c r="AN2189" s="46"/>
      <c r="AO2189" s="46"/>
      <c r="AP2189" s="46"/>
      <c r="AQ2189" s="46"/>
      <c r="AR2189" s="46"/>
      <c r="AS2189" s="46"/>
      <c r="AT2189" s="46"/>
      <c r="AU2189" s="46"/>
      <c r="AV2189" s="46"/>
      <c r="AW2189" s="46"/>
      <c r="AX2189" s="46"/>
      <c r="AY2189" s="46"/>
      <c r="AZ2189" s="46"/>
      <c r="BA2189" s="46"/>
      <c r="BB2189" s="46"/>
      <c r="BC2189" s="46"/>
      <c r="BD2189" s="46"/>
      <c r="BE2189" s="46"/>
      <c r="BF2189" s="46"/>
      <c r="BG2189" s="46"/>
      <c r="BH2189" s="46"/>
      <c r="BI2189" s="46"/>
      <c r="BJ2189" s="46"/>
    </row>
    <row r="2190" spans="37:62">
      <c r="AK2190" s="46"/>
      <c r="AL2190" s="46"/>
      <c r="AM2190" s="46"/>
      <c r="AN2190" s="46"/>
      <c r="AO2190" s="46"/>
      <c r="AP2190" s="46"/>
      <c r="AQ2190" s="46"/>
      <c r="AR2190" s="46"/>
      <c r="AS2190" s="46"/>
      <c r="AT2190" s="46"/>
      <c r="AU2190" s="46"/>
      <c r="AV2190" s="46"/>
      <c r="AW2190" s="46"/>
      <c r="AX2190" s="46"/>
      <c r="AY2190" s="46"/>
      <c r="AZ2190" s="46"/>
      <c r="BA2190" s="46"/>
      <c r="BB2190" s="46"/>
      <c r="BC2190" s="46"/>
      <c r="BD2190" s="46"/>
      <c r="BE2190" s="46"/>
      <c r="BF2190" s="46"/>
      <c r="BG2190" s="46"/>
      <c r="BH2190" s="46"/>
      <c r="BI2190" s="46"/>
      <c r="BJ2190" s="46"/>
    </row>
    <row r="2191" spans="37:62">
      <c r="AK2191" s="46"/>
      <c r="AL2191" s="46"/>
      <c r="AM2191" s="46"/>
      <c r="AN2191" s="46"/>
      <c r="AO2191" s="46"/>
      <c r="AP2191" s="46"/>
      <c r="AQ2191" s="46"/>
      <c r="AR2191" s="46"/>
      <c r="AS2191" s="46"/>
      <c r="AT2191" s="46"/>
      <c r="AU2191" s="46"/>
      <c r="AV2191" s="46"/>
      <c r="AW2191" s="46"/>
      <c r="AX2191" s="46"/>
      <c r="AY2191" s="46"/>
      <c r="AZ2191" s="46"/>
      <c r="BA2191" s="46"/>
      <c r="BB2191" s="46"/>
      <c r="BC2191" s="46"/>
      <c r="BD2191" s="46"/>
      <c r="BE2191" s="46"/>
      <c r="BF2191" s="46"/>
      <c r="BG2191" s="46"/>
      <c r="BH2191" s="46"/>
      <c r="BI2191" s="46"/>
      <c r="BJ2191" s="46"/>
    </row>
    <row r="2192" spans="37:62">
      <c r="AK2192" s="46"/>
      <c r="AL2192" s="46"/>
      <c r="AM2192" s="46"/>
      <c r="AN2192" s="46"/>
      <c r="AO2192" s="46"/>
      <c r="AP2192" s="46"/>
      <c r="AQ2192" s="46"/>
      <c r="AR2192" s="46"/>
      <c r="AS2192" s="46"/>
      <c r="AT2192" s="46"/>
      <c r="AU2192" s="46"/>
      <c r="AV2192" s="46"/>
      <c r="AW2192" s="46"/>
      <c r="AX2192" s="46"/>
      <c r="AY2192" s="46"/>
      <c r="AZ2192" s="46"/>
      <c r="BA2192" s="46"/>
      <c r="BB2192" s="46"/>
      <c r="BC2192" s="46"/>
      <c r="BD2192" s="46"/>
      <c r="BE2192" s="46"/>
      <c r="BF2192" s="46"/>
      <c r="BG2192" s="46"/>
      <c r="BH2192" s="46"/>
      <c r="BI2192" s="46"/>
      <c r="BJ2192" s="46"/>
    </row>
    <row r="2193" spans="37:62">
      <c r="AK2193" s="46"/>
      <c r="AL2193" s="46"/>
      <c r="AM2193" s="46"/>
      <c r="AN2193" s="46"/>
      <c r="AO2193" s="46"/>
      <c r="AP2193" s="46"/>
      <c r="AQ2193" s="46"/>
      <c r="AR2193" s="46"/>
      <c r="AS2193" s="46"/>
      <c r="AT2193" s="46"/>
      <c r="AU2193" s="46"/>
      <c r="AV2193" s="46"/>
      <c r="AW2193" s="46"/>
      <c r="AX2193" s="46"/>
      <c r="AY2193" s="46"/>
      <c r="AZ2193" s="46"/>
      <c r="BA2193" s="46"/>
      <c r="BB2193" s="46"/>
      <c r="BC2193" s="46"/>
      <c r="BD2193" s="46"/>
      <c r="BE2193" s="46"/>
      <c r="BF2193" s="46"/>
      <c r="BG2193" s="46"/>
      <c r="BH2193" s="46"/>
      <c r="BI2193" s="46"/>
      <c r="BJ2193" s="46"/>
    </row>
    <row r="2194" spans="37:62">
      <c r="AK2194" s="46"/>
      <c r="AL2194" s="46"/>
      <c r="AM2194" s="46"/>
      <c r="AN2194" s="46"/>
      <c r="AO2194" s="46"/>
      <c r="AP2194" s="46"/>
      <c r="AQ2194" s="46"/>
      <c r="AR2194" s="46"/>
      <c r="AS2194" s="46"/>
      <c r="AT2194" s="46"/>
      <c r="AU2194" s="46"/>
      <c r="AV2194" s="46"/>
      <c r="AW2194" s="46"/>
      <c r="AX2194" s="46"/>
      <c r="AY2194" s="46"/>
      <c r="AZ2194" s="46"/>
      <c r="BA2194" s="46"/>
      <c r="BB2194" s="46"/>
      <c r="BC2194" s="46"/>
      <c r="BD2194" s="46"/>
      <c r="BE2194" s="46"/>
      <c r="BF2194" s="46"/>
      <c r="BG2194" s="46"/>
      <c r="BH2194" s="46"/>
      <c r="BI2194" s="46"/>
      <c r="BJ2194" s="46"/>
    </row>
    <row r="2195" spans="37:62">
      <c r="AK2195" s="46"/>
      <c r="AL2195" s="46"/>
      <c r="AM2195" s="46"/>
      <c r="AN2195" s="46"/>
      <c r="AO2195" s="46"/>
      <c r="AP2195" s="46"/>
      <c r="AQ2195" s="46"/>
      <c r="AR2195" s="46"/>
      <c r="AS2195" s="46"/>
      <c r="AT2195" s="46"/>
      <c r="AU2195" s="46"/>
      <c r="AV2195" s="46"/>
      <c r="AW2195" s="46"/>
      <c r="AX2195" s="46"/>
      <c r="AY2195" s="46"/>
      <c r="AZ2195" s="46"/>
      <c r="BA2195" s="46"/>
      <c r="BB2195" s="46"/>
      <c r="BC2195" s="46"/>
      <c r="BD2195" s="46"/>
      <c r="BE2195" s="46"/>
      <c r="BF2195" s="46"/>
      <c r="BG2195" s="46"/>
      <c r="BH2195" s="46"/>
      <c r="BI2195" s="46"/>
      <c r="BJ2195" s="46"/>
    </row>
    <row r="2196" spans="37:62">
      <c r="AK2196" s="46"/>
      <c r="AL2196" s="46"/>
      <c r="AM2196" s="46"/>
      <c r="AN2196" s="46"/>
      <c r="AO2196" s="46"/>
      <c r="AP2196" s="46"/>
      <c r="AQ2196" s="46"/>
      <c r="AR2196" s="46"/>
      <c r="AS2196" s="46"/>
      <c r="AT2196" s="46"/>
      <c r="AU2196" s="46"/>
      <c r="AV2196" s="46"/>
      <c r="AW2196" s="46"/>
      <c r="AX2196" s="46"/>
      <c r="AY2196" s="46"/>
      <c r="AZ2196" s="46"/>
      <c r="BA2196" s="46"/>
      <c r="BB2196" s="46"/>
      <c r="BC2196" s="46"/>
      <c r="BD2196" s="46"/>
      <c r="BE2196" s="46"/>
      <c r="BF2196" s="46"/>
      <c r="BG2196" s="46"/>
      <c r="BH2196" s="46"/>
      <c r="BI2196" s="46"/>
      <c r="BJ2196" s="46"/>
    </row>
    <row r="2197" spans="37:62">
      <c r="AK2197" s="46"/>
      <c r="AL2197" s="46"/>
      <c r="AM2197" s="46"/>
      <c r="AN2197" s="46"/>
      <c r="AO2197" s="46"/>
      <c r="AP2197" s="46"/>
      <c r="AQ2197" s="46"/>
      <c r="AR2197" s="46"/>
      <c r="AS2197" s="46"/>
      <c r="AT2197" s="46"/>
      <c r="AU2197" s="46"/>
      <c r="AV2197" s="46"/>
      <c r="AW2197" s="46"/>
      <c r="AX2197" s="46"/>
      <c r="AY2197" s="46"/>
      <c r="AZ2197" s="46"/>
      <c r="BA2197" s="46"/>
      <c r="BB2197" s="46"/>
      <c r="BC2197" s="46"/>
      <c r="BD2197" s="46"/>
      <c r="BE2197" s="46"/>
      <c r="BF2197" s="46"/>
      <c r="BG2197" s="46"/>
      <c r="BH2197" s="46"/>
      <c r="BI2197" s="46"/>
      <c r="BJ2197" s="46"/>
    </row>
    <row r="2198" spans="37:62">
      <c r="AK2198" s="46"/>
      <c r="AL2198" s="46"/>
      <c r="AM2198" s="46"/>
      <c r="AN2198" s="46"/>
      <c r="AO2198" s="46"/>
      <c r="AP2198" s="46"/>
      <c r="AQ2198" s="46"/>
      <c r="AR2198" s="46"/>
      <c r="AS2198" s="46"/>
      <c r="AT2198" s="46"/>
      <c r="AU2198" s="46"/>
      <c r="AV2198" s="46"/>
      <c r="AW2198" s="46"/>
      <c r="AX2198" s="46"/>
      <c r="AY2198" s="46"/>
      <c r="AZ2198" s="46"/>
      <c r="BA2198" s="46"/>
      <c r="BB2198" s="46"/>
      <c r="BC2198" s="46"/>
      <c r="BD2198" s="46"/>
      <c r="BE2198" s="46"/>
      <c r="BF2198" s="46"/>
      <c r="BG2198" s="46"/>
      <c r="BH2198" s="46"/>
      <c r="BI2198" s="46"/>
      <c r="BJ2198" s="46"/>
    </row>
    <row r="2199" spans="37:62">
      <c r="AK2199" s="46"/>
      <c r="AL2199" s="46"/>
      <c r="AM2199" s="46"/>
      <c r="AN2199" s="46"/>
      <c r="AO2199" s="46"/>
      <c r="AP2199" s="46"/>
      <c r="AQ2199" s="46"/>
      <c r="AR2199" s="46"/>
      <c r="AS2199" s="46"/>
      <c r="AT2199" s="46"/>
      <c r="AU2199" s="46"/>
      <c r="AV2199" s="46"/>
      <c r="AW2199" s="46"/>
      <c r="AX2199" s="46"/>
      <c r="AY2199" s="46"/>
      <c r="AZ2199" s="46"/>
      <c r="BA2199" s="46"/>
      <c r="BB2199" s="46"/>
      <c r="BC2199" s="46"/>
      <c r="BD2199" s="46"/>
      <c r="BE2199" s="46"/>
      <c r="BF2199" s="46"/>
      <c r="BG2199" s="46"/>
      <c r="BH2199" s="46"/>
      <c r="BI2199" s="46"/>
      <c r="BJ2199" s="46"/>
    </row>
    <row r="2200" spans="37:62">
      <c r="AK2200" s="46"/>
      <c r="AL2200" s="46"/>
      <c r="AM2200" s="46"/>
      <c r="AN2200" s="46"/>
      <c r="AO2200" s="46"/>
      <c r="AP2200" s="46"/>
      <c r="AQ2200" s="46"/>
      <c r="AR2200" s="46"/>
      <c r="AS2200" s="46"/>
      <c r="AT2200" s="46"/>
      <c r="AU2200" s="46"/>
      <c r="AV2200" s="46"/>
      <c r="AW2200" s="46"/>
      <c r="AX2200" s="46"/>
      <c r="AY2200" s="46"/>
      <c r="AZ2200" s="46"/>
      <c r="BA2200" s="46"/>
      <c r="BB2200" s="46"/>
      <c r="BC2200" s="46"/>
      <c r="BD2200" s="46"/>
      <c r="BE2200" s="46"/>
      <c r="BF2200" s="46"/>
      <c r="BG2200" s="46"/>
      <c r="BH2200" s="46"/>
      <c r="BI2200" s="46"/>
      <c r="BJ2200" s="46"/>
    </row>
    <row r="2201" spans="37:62">
      <c r="AK2201" s="46"/>
      <c r="AL2201" s="46"/>
      <c r="AM2201" s="46"/>
      <c r="AN2201" s="46"/>
      <c r="AO2201" s="46"/>
      <c r="AP2201" s="46"/>
      <c r="AQ2201" s="46"/>
      <c r="AR2201" s="46"/>
      <c r="AS2201" s="46"/>
      <c r="AT2201" s="46"/>
      <c r="AU2201" s="46"/>
      <c r="AV2201" s="46"/>
      <c r="AW2201" s="46"/>
      <c r="AX2201" s="46"/>
      <c r="AY2201" s="46"/>
      <c r="AZ2201" s="46"/>
      <c r="BA2201" s="46"/>
      <c r="BB2201" s="46"/>
      <c r="BC2201" s="46"/>
      <c r="BD2201" s="46"/>
      <c r="BE2201" s="46"/>
      <c r="BF2201" s="46"/>
      <c r="BG2201" s="46"/>
      <c r="BH2201" s="46"/>
      <c r="BI2201" s="46"/>
      <c r="BJ2201" s="46"/>
    </row>
    <row r="2202" spans="37:62">
      <c r="AK2202" s="46"/>
      <c r="AL2202" s="46"/>
      <c r="AM2202" s="46"/>
      <c r="AN2202" s="46"/>
      <c r="AO2202" s="46"/>
      <c r="AP2202" s="46"/>
      <c r="AQ2202" s="46"/>
      <c r="AR2202" s="46"/>
      <c r="AS2202" s="46"/>
      <c r="AT2202" s="46"/>
      <c r="AU2202" s="46"/>
      <c r="AV2202" s="46"/>
      <c r="AW2202" s="46"/>
      <c r="AX2202" s="46"/>
      <c r="AY2202" s="46"/>
      <c r="AZ2202" s="46"/>
      <c r="BA2202" s="46"/>
      <c r="BB2202" s="46"/>
      <c r="BC2202" s="46"/>
      <c r="BD2202" s="46"/>
      <c r="BE2202" s="46"/>
      <c r="BF2202" s="46"/>
      <c r="BG2202" s="46"/>
      <c r="BH2202" s="46"/>
      <c r="BI2202" s="46"/>
      <c r="BJ2202" s="46"/>
    </row>
    <row r="2203" spans="37:62">
      <c r="AK2203" s="46"/>
      <c r="AL2203" s="46"/>
      <c r="AM2203" s="46"/>
      <c r="AN2203" s="46"/>
      <c r="AO2203" s="46"/>
      <c r="AP2203" s="46"/>
      <c r="AQ2203" s="46"/>
      <c r="AR2203" s="46"/>
      <c r="AS2203" s="46"/>
      <c r="AT2203" s="46"/>
      <c r="AU2203" s="46"/>
      <c r="AV2203" s="46"/>
      <c r="AW2203" s="46"/>
      <c r="AX2203" s="46"/>
      <c r="AY2203" s="46"/>
      <c r="AZ2203" s="46"/>
      <c r="BA2203" s="46"/>
      <c r="BB2203" s="46"/>
      <c r="BC2203" s="46"/>
      <c r="BD2203" s="46"/>
      <c r="BE2203" s="46"/>
      <c r="BF2203" s="46"/>
      <c r="BG2203" s="46"/>
      <c r="BH2203" s="46"/>
      <c r="BI2203" s="46"/>
      <c r="BJ2203" s="46"/>
    </row>
    <row r="2204" spans="37:62">
      <c r="AK2204" s="46"/>
      <c r="AL2204" s="46"/>
      <c r="AM2204" s="46"/>
      <c r="AN2204" s="46"/>
      <c r="AO2204" s="46"/>
      <c r="AP2204" s="46"/>
      <c r="AQ2204" s="46"/>
      <c r="AR2204" s="46"/>
      <c r="AS2204" s="46"/>
      <c r="AT2204" s="46"/>
      <c r="AU2204" s="46"/>
      <c r="AV2204" s="46"/>
      <c r="AW2204" s="46"/>
      <c r="AX2204" s="46"/>
      <c r="AY2204" s="46"/>
      <c r="AZ2204" s="46"/>
      <c r="BA2204" s="46"/>
      <c r="BB2204" s="46"/>
      <c r="BC2204" s="46"/>
      <c r="BD2204" s="46"/>
      <c r="BE2204" s="46"/>
      <c r="BF2204" s="46"/>
      <c r="BG2204" s="46"/>
      <c r="BH2204" s="46"/>
      <c r="BI2204" s="46"/>
      <c r="BJ2204" s="46"/>
    </row>
    <row r="2205" spans="37:62">
      <c r="AK2205" s="46"/>
      <c r="AL2205" s="46"/>
      <c r="AM2205" s="46"/>
      <c r="AN2205" s="46"/>
      <c r="AO2205" s="46"/>
      <c r="AP2205" s="46"/>
      <c r="AQ2205" s="46"/>
      <c r="AR2205" s="46"/>
      <c r="AS2205" s="46"/>
      <c r="AT2205" s="46"/>
      <c r="AU2205" s="46"/>
      <c r="AV2205" s="46"/>
      <c r="AW2205" s="46"/>
      <c r="AX2205" s="46"/>
      <c r="AY2205" s="46"/>
      <c r="AZ2205" s="46"/>
      <c r="BA2205" s="46"/>
      <c r="BB2205" s="46"/>
      <c r="BC2205" s="46"/>
      <c r="BD2205" s="46"/>
      <c r="BE2205" s="46"/>
      <c r="BF2205" s="46"/>
      <c r="BG2205" s="46"/>
      <c r="BH2205" s="46"/>
      <c r="BI2205" s="46"/>
      <c r="BJ2205" s="46"/>
    </row>
    <row r="2206" spans="37:62">
      <c r="AK2206" s="46"/>
      <c r="AL2206" s="46"/>
      <c r="AM2206" s="46"/>
      <c r="AN2206" s="46"/>
      <c r="AO2206" s="46"/>
      <c r="AP2206" s="46"/>
      <c r="AQ2206" s="46"/>
      <c r="AR2206" s="46"/>
      <c r="AS2206" s="46"/>
      <c r="AT2206" s="46"/>
      <c r="AU2206" s="46"/>
      <c r="AV2206" s="46"/>
      <c r="AW2206" s="46"/>
      <c r="AX2206" s="46"/>
      <c r="AY2206" s="46"/>
      <c r="AZ2206" s="46"/>
      <c r="BA2206" s="46"/>
      <c r="BB2206" s="46"/>
      <c r="BC2206" s="46"/>
      <c r="BD2206" s="46"/>
      <c r="BE2206" s="46"/>
      <c r="BF2206" s="46"/>
      <c r="BG2206" s="46"/>
      <c r="BH2206" s="46"/>
      <c r="BI2206" s="46"/>
      <c r="BJ2206" s="46"/>
    </row>
    <row r="2207" spans="37:62">
      <c r="AK2207" s="46"/>
      <c r="AL2207" s="46"/>
      <c r="AM2207" s="46"/>
      <c r="AN2207" s="46"/>
      <c r="AO2207" s="46"/>
      <c r="AP2207" s="46"/>
      <c r="AQ2207" s="46"/>
      <c r="AR2207" s="46"/>
      <c r="AS2207" s="46"/>
      <c r="AT2207" s="46"/>
      <c r="AU2207" s="46"/>
      <c r="AV2207" s="46"/>
      <c r="AW2207" s="46"/>
      <c r="AX2207" s="46"/>
      <c r="AY2207" s="46"/>
      <c r="AZ2207" s="46"/>
      <c r="BA2207" s="46"/>
      <c r="BB2207" s="46"/>
      <c r="BC2207" s="46"/>
      <c r="BD2207" s="46"/>
      <c r="BE2207" s="46"/>
      <c r="BF2207" s="46"/>
      <c r="BG2207" s="46"/>
      <c r="BH2207" s="46"/>
      <c r="BI2207" s="46"/>
      <c r="BJ2207" s="46"/>
    </row>
    <row r="2208" spans="37:62">
      <c r="AK2208" s="46"/>
      <c r="AL2208" s="46"/>
      <c r="AM2208" s="46"/>
      <c r="AN2208" s="46"/>
      <c r="AO2208" s="46"/>
      <c r="AP2208" s="46"/>
      <c r="AQ2208" s="46"/>
      <c r="AR2208" s="46"/>
      <c r="AS2208" s="46"/>
      <c r="AT2208" s="46"/>
      <c r="AU2208" s="46"/>
      <c r="AV2208" s="46"/>
      <c r="AW2208" s="46"/>
      <c r="AX2208" s="46"/>
      <c r="AY2208" s="46"/>
      <c r="AZ2208" s="46"/>
      <c r="BA2208" s="46"/>
      <c r="BB2208" s="46"/>
      <c r="BC2208" s="46"/>
      <c r="BD2208" s="46"/>
      <c r="BE2208" s="46"/>
      <c r="BF2208" s="46"/>
      <c r="BG2208" s="46"/>
      <c r="BH2208" s="46"/>
      <c r="BI2208" s="46"/>
      <c r="BJ2208" s="46"/>
    </row>
    <row r="2209" spans="37:62">
      <c r="AK2209" s="46"/>
      <c r="AL2209" s="46"/>
      <c r="AM2209" s="46"/>
      <c r="AN2209" s="46"/>
      <c r="AO2209" s="46"/>
      <c r="AP2209" s="46"/>
      <c r="AQ2209" s="46"/>
      <c r="AR2209" s="46"/>
      <c r="AS2209" s="46"/>
      <c r="AT2209" s="46"/>
      <c r="AU2209" s="46"/>
      <c r="AV2209" s="46"/>
      <c r="AW2209" s="46"/>
      <c r="AX2209" s="46"/>
      <c r="AY2209" s="46"/>
      <c r="AZ2209" s="46"/>
      <c r="BA2209" s="46"/>
      <c r="BB2209" s="46"/>
      <c r="BC2209" s="46"/>
      <c r="BD2209" s="46"/>
      <c r="BE2209" s="46"/>
      <c r="BF2209" s="46"/>
      <c r="BG2209" s="46"/>
      <c r="BH2209" s="46"/>
      <c r="BI2209" s="46"/>
      <c r="BJ2209" s="46"/>
    </row>
    <row r="2210" spans="37:62">
      <c r="AK2210" s="46"/>
      <c r="AL2210" s="46"/>
      <c r="AM2210" s="46"/>
      <c r="AN2210" s="46"/>
      <c r="AO2210" s="46"/>
      <c r="AP2210" s="46"/>
      <c r="AQ2210" s="46"/>
      <c r="AR2210" s="46"/>
      <c r="AS2210" s="46"/>
      <c r="AT2210" s="46"/>
      <c r="AU2210" s="46"/>
      <c r="AV2210" s="46"/>
      <c r="AW2210" s="46"/>
      <c r="AX2210" s="46"/>
      <c r="AY2210" s="46"/>
      <c r="AZ2210" s="46"/>
      <c r="BA2210" s="46"/>
      <c r="BB2210" s="46"/>
      <c r="BC2210" s="46"/>
      <c r="BD2210" s="46"/>
      <c r="BE2210" s="46"/>
      <c r="BF2210" s="46"/>
      <c r="BG2210" s="46"/>
      <c r="BH2210" s="46"/>
      <c r="BI2210" s="46"/>
      <c r="BJ2210" s="46"/>
    </row>
    <row r="2211" spans="37:62">
      <c r="AK2211" s="46"/>
      <c r="AL2211" s="46"/>
      <c r="AM2211" s="46"/>
      <c r="AN2211" s="46"/>
      <c r="AO2211" s="46"/>
      <c r="AP2211" s="46"/>
      <c r="AQ2211" s="46"/>
      <c r="AR2211" s="46"/>
      <c r="AS2211" s="46"/>
      <c r="AT2211" s="46"/>
      <c r="AU2211" s="46"/>
      <c r="AV2211" s="46"/>
      <c r="AW2211" s="46"/>
      <c r="AX2211" s="46"/>
      <c r="AY2211" s="46"/>
      <c r="AZ2211" s="46"/>
      <c r="BA2211" s="46"/>
      <c r="BB2211" s="46"/>
      <c r="BC2211" s="46"/>
      <c r="BD2211" s="46"/>
      <c r="BE2211" s="46"/>
      <c r="BF2211" s="46"/>
      <c r="BG2211" s="46"/>
      <c r="BH2211" s="46"/>
      <c r="BI2211" s="46"/>
      <c r="BJ2211" s="46"/>
    </row>
    <row r="2212" spans="37:62">
      <c r="AK2212" s="46"/>
      <c r="AL2212" s="46"/>
      <c r="AM2212" s="46"/>
      <c r="AN2212" s="46"/>
      <c r="AO2212" s="46"/>
      <c r="AP2212" s="46"/>
      <c r="AQ2212" s="46"/>
      <c r="AR2212" s="46"/>
      <c r="AS2212" s="46"/>
      <c r="AT2212" s="46"/>
      <c r="AU2212" s="46"/>
      <c r="AV2212" s="46"/>
      <c r="AW2212" s="46"/>
      <c r="AX2212" s="46"/>
      <c r="AY2212" s="46"/>
      <c r="AZ2212" s="46"/>
      <c r="BA2212" s="46"/>
      <c r="BB2212" s="46"/>
      <c r="BC2212" s="46"/>
      <c r="BD2212" s="46"/>
      <c r="BE2212" s="46"/>
      <c r="BF2212" s="46"/>
      <c r="BG2212" s="46"/>
      <c r="BH2212" s="46"/>
      <c r="BI2212" s="46"/>
      <c r="BJ2212" s="46"/>
    </row>
    <row r="2213" spans="37:62">
      <c r="AK2213" s="46"/>
      <c r="AL2213" s="46"/>
      <c r="AM2213" s="46"/>
      <c r="AN2213" s="46"/>
      <c r="AO2213" s="46"/>
      <c r="AP2213" s="46"/>
      <c r="AQ2213" s="46"/>
      <c r="AR2213" s="46"/>
      <c r="AS2213" s="46"/>
      <c r="AT2213" s="46"/>
      <c r="AU2213" s="46"/>
      <c r="AV2213" s="46"/>
      <c r="AW2213" s="46"/>
      <c r="AX2213" s="46"/>
      <c r="AY2213" s="46"/>
      <c r="AZ2213" s="46"/>
      <c r="BA2213" s="46"/>
      <c r="BB2213" s="46"/>
      <c r="BC2213" s="46"/>
      <c r="BD2213" s="46"/>
      <c r="BE2213" s="46"/>
      <c r="BF2213" s="46"/>
      <c r="BG2213" s="46"/>
      <c r="BH2213" s="46"/>
      <c r="BI2213" s="46"/>
      <c r="BJ2213" s="46"/>
    </row>
    <row r="2214" spans="37:62">
      <c r="AK2214" s="46"/>
      <c r="AL2214" s="46"/>
      <c r="AM2214" s="46"/>
      <c r="AN2214" s="46"/>
      <c r="AO2214" s="46"/>
      <c r="AP2214" s="46"/>
      <c r="AQ2214" s="46"/>
      <c r="AR2214" s="46"/>
      <c r="AS2214" s="46"/>
      <c r="AT2214" s="46"/>
      <c r="AU2214" s="46"/>
      <c r="AV2214" s="46"/>
      <c r="AW2214" s="46"/>
      <c r="AX2214" s="46"/>
      <c r="AY2214" s="46"/>
      <c r="AZ2214" s="46"/>
      <c r="BA2214" s="46"/>
      <c r="BB2214" s="46"/>
      <c r="BC2214" s="46"/>
      <c r="BD2214" s="46"/>
      <c r="BE2214" s="46"/>
      <c r="BF2214" s="46"/>
      <c r="BG2214" s="46"/>
      <c r="BH2214" s="46"/>
      <c r="BI2214" s="46"/>
      <c r="BJ2214" s="46"/>
    </row>
    <row r="2215" spans="37:62">
      <c r="AK2215" s="46"/>
      <c r="AL2215" s="46"/>
      <c r="AM2215" s="46"/>
      <c r="AN2215" s="46"/>
      <c r="AO2215" s="46"/>
      <c r="AP2215" s="46"/>
      <c r="AQ2215" s="46"/>
      <c r="AR2215" s="46"/>
      <c r="AS2215" s="46"/>
      <c r="AT2215" s="46"/>
      <c r="AU2215" s="46"/>
      <c r="AV2215" s="46"/>
      <c r="AW2215" s="46"/>
      <c r="AX2215" s="46"/>
      <c r="AY2215" s="46"/>
      <c r="AZ2215" s="46"/>
      <c r="BA2215" s="46"/>
      <c r="BB2215" s="46"/>
      <c r="BC2215" s="46"/>
      <c r="BD2215" s="46"/>
      <c r="BE2215" s="46"/>
      <c r="BF2215" s="46"/>
      <c r="BG2215" s="46"/>
      <c r="BH2215" s="46"/>
      <c r="BI2215" s="46"/>
      <c r="BJ2215" s="46"/>
    </row>
    <row r="2216" spans="37:62">
      <c r="AK2216" s="46"/>
      <c r="AL2216" s="46"/>
      <c r="AM2216" s="46"/>
      <c r="AN2216" s="46"/>
      <c r="AO2216" s="46"/>
      <c r="AP2216" s="46"/>
      <c r="AQ2216" s="46"/>
      <c r="AR2216" s="46"/>
      <c r="AS2216" s="46"/>
      <c r="AT2216" s="46"/>
      <c r="AU2216" s="46"/>
      <c r="AV2216" s="46"/>
      <c r="AW2216" s="46"/>
      <c r="AX2216" s="46"/>
      <c r="AY2216" s="46"/>
      <c r="AZ2216" s="46"/>
      <c r="BA2216" s="46"/>
      <c r="BB2216" s="46"/>
      <c r="BC2216" s="46"/>
      <c r="BD2216" s="46"/>
      <c r="BE2216" s="46"/>
      <c r="BF2216" s="46"/>
      <c r="BG2216" s="46"/>
      <c r="BH2216" s="46"/>
      <c r="BI2216" s="46"/>
      <c r="BJ2216" s="46"/>
    </row>
    <row r="2217" spans="37:62">
      <c r="AK2217" s="46"/>
      <c r="AL2217" s="46"/>
      <c r="AM2217" s="46"/>
      <c r="AN2217" s="46"/>
      <c r="AO2217" s="46"/>
      <c r="AP2217" s="46"/>
      <c r="AQ2217" s="46"/>
      <c r="AR2217" s="46"/>
      <c r="AS2217" s="46"/>
      <c r="AT2217" s="46"/>
      <c r="AU2217" s="46"/>
      <c r="AV2217" s="46"/>
      <c r="AW2217" s="46"/>
      <c r="AX2217" s="46"/>
      <c r="AY2217" s="46"/>
      <c r="AZ2217" s="46"/>
      <c r="BA2217" s="46"/>
      <c r="BB2217" s="46"/>
      <c r="BC2217" s="46"/>
      <c r="BD2217" s="46"/>
      <c r="BE2217" s="46"/>
      <c r="BF2217" s="46"/>
      <c r="BG2217" s="46"/>
      <c r="BH2217" s="46"/>
      <c r="BI2217" s="46"/>
      <c r="BJ2217" s="46"/>
    </row>
    <row r="2218" spans="37:62">
      <c r="AK2218" s="46"/>
      <c r="AL2218" s="46"/>
      <c r="AM2218" s="46"/>
      <c r="AN2218" s="46"/>
      <c r="AO2218" s="46"/>
      <c r="AP2218" s="46"/>
      <c r="AQ2218" s="46"/>
      <c r="AR2218" s="46"/>
      <c r="AS2218" s="46"/>
      <c r="AT2218" s="46"/>
      <c r="AU2218" s="46"/>
      <c r="AV2218" s="46"/>
      <c r="AW2218" s="46"/>
      <c r="AX2218" s="46"/>
      <c r="AY2218" s="46"/>
      <c r="AZ2218" s="46"/>
      <c r="BA2218" s="46"/>
      <c r="BB2218" s="46"/>
      <c r="BC2218" s="46"/>
      <c r="BD2218" s="46"/>
      <c r="BE2218" s="46"/>
      <c r="BF2218" s="46"/>
      <c r="BG2218" s="46"/>
      <c r="BH2218" s="46"/>
      <c r="BI2218" s="46"/>
      <c r="BJ2218" s="46"/>
    </row>
    <row r="2219" spans="37:62">
      <c r="AK2219" s="46"/>
      <c r="AL2219" s="46"/>
      <c r="AM2219" s="46"/>
      <c r="AN2219" s="46"/>
      <c r="AO2219" s="46"/>
      <c r="AP2219" s="46"/>
      <c r="AQ2219" s="46"/>
      <c r="AR2219" s="46"/>
      <c r="AS2219" s="46"/>
      <c r="AT2219" s="46"/>
      <c r="AU2219" s="46"/>
      <c r="AV2219" s="46"/>
      <c r="AW2219" s="46"/>
      <c r="AX2219" s="46"/>
      <c r="AY2219" s="46"/>
      <c r="AZ2219" s="46"/>
      <c r="BA2219" s="46"/>
      <c r="BB2219" s="46"/>
      <c r="BC2219" s="46"/>
      <c r="BD2219" s="46"/>
      <c r="BE2219" s="46"/>
      <c r="BF2219" s="46"/>
      <c r="BG2219" s="46"/>
      <c r="BH2219" s="46"/>
      <c r="BI2219" s="46"/>
      <c r="BJ2219" s="46"/>
    </row>
    <row r="2220" spans="37:62">
      <c r="AK2220" s="46"/>
      <c r="AL2220" s="46"/>
      <c r="AM2220" s="46"/>
      <c r="AN2220" s="46"/>
      <c r="AO2220" s="46"/>
      <c r="AP2220" s="46"/>
      <c r="AQ2220" s="46"/>
      <c r="AR2220" s="46"/>
      <c r="AS2220" s="46"/>
      <c r="AT2220" s="46"/>
      <c r="AU2220" s="46"/>
      <c r="AV2220" s="46"/>
      <c r="AW2220" s="46"/>
      <c r="AX2220" s="46"/>
      <c r="AY2220" s="46"/>
      <c r="AZ2220" s="46"/>
      <c r="BA2220" s="46"/>
      <c r="BB2220" s="46"/>
      <c r="BC2220" s="46"/>
      <c r="BD2220" s="46"/>
      <c r="BE2220" s="46"/>
      <c r="BF2220" s="46"/>
      <c r="BG2220" s="46"/>
      <c r="BH2220" s="46"/>
      <c r="BI2220" s="46"/>
      <c r="BJ2220" s="46"/>
    </row>
    <row r="2221" spans="37:62">
      <c r="AK2221" s="46"/>
      <c r="AL2221" s="46"/>
      <c r="AM2221" s="46"/>
      <c r="AN2221" s="46"/>
      <c r="AO2221" s="46"/>
      <c r="AP2221" s="46"/>
      <c r="AQ2221" s="46"/>
      <c r="AR2221" s="46"/>
      <c r="AS2221" s="46"/>
      <c r="AT2221" s="46"/>
      <c r="AU2221" s="46"/>
      <c r="AV2221" s="46"/>
      <c r="AW2221" s="46"/>
      <c r="AX2221" s="46"/>
      <c r="AY2221" s="46"/>
      <c r="AZ2221" s="46"/>
      <c r="BA2221" s="46"/>
      <c r="BB2221" s="46"/>
      <c r="BC2221" s="46"/>
      <c r="BD2221" s="46"/>
      <c r="BE2221" s="46"/>
      <c r="BF2221" s="46"/>
      <c r="BG2221" s="46"/>
      <c r="BH2221" s="46"/>
      <c r="BI2221" s="46"/>
      <c r="BJ2221" s="46"/>
    </row>
    <row r="2222" spans="37:62">
      <c r="AK2222" s="46"/>
      <c r="AL2222" s="46"/>
      <c r="AM2222" s="46"/>
      <c r="AN2222" s="46"/>
      <c r="AO2222" s="46"/>
      <c r="AP2222" s="46"/>
      <c r="AQ2222" s="46"/>
      <c r="AR2222" s="46"/>
      <c r="AS2222" s="46"/>
      <c r="AT2222" s="46"/>
      <c r="AU2222" s="46"/>
      <c r="AV2222" s="46"/>
      <c r="AW2222" s="46"/>
      <c r="AX2222" s="46"/>
      <c r="AY2222" s="46"/>
      <c r="AZ2222" s="46"/>
      <c r="BA2222" s="46"/>
      <c r="BB2222" s="46"/>
      <c r="BC2222" s="46"/>
      <c r="BD2222" s="46"/>
      <c r="BE2222" s="46"/>
      <c r="BF2222" s="46"/>
      <c r="BG2222" s="46"/>
      <c r="BH2222" s="46"/>
      <c r="BI2222" s="46"/>
      <c r="BJ2222" s="46"/>
    </row>
    <row r="2223" spans="37:62">
      <c r="AK2223" s="46"/>
      <c r="AL2223" s="46"/>
      <c r="AM2223" s="46"/>
      <c r="AN2223" s="46"/>
      <c r="AO2223" s="46"/>
      <c r="AP2223" s="46"/>
      <c r="AQ2223" s="46"/>
      <c r="AR2223" s="46"/>
      <c r="AS2223" s="46"/>
      <c r="AT2223" s="46"/>
      <c r="AU2223" s="46"/>
      <c r="AV2223" s="46"/>
      <c r="AW2223" s="46"/>
      <c r="AX2223" s="46"/>
      <c r="AY2223" s="46"/>
      <c r="AZ2223" s="46"/>
      <c r="BA2223" s="46"/>
      <c r="BB2223" s="46"/>
      <c r="BC2223" s="46"/>
      <c r="BD2223" s="46"/>
      <c r="BE2223" s="46"/>
      <c r="BF2223" s="46"/>
      <c r="BG2223" s="46"/>
      <c r="BH2223" s="46"/>
      <c r="BI2223" s="46"/>
      <c r="BJ2223" s="46"/>
    </row>
    <row r="2224" spans="37:62">
      <c r="AK2224" s="46"/>
      <c r="AL2224" s="46"/>
      <c r="AM2224" s="46"/>
      <c r="AN2224" s="46"/>
      <c r="AO2224" s="46"/>
      <c r="AP2224" s="46"/>
      <c r="AQ2224" s="46"/>
      <c r="AR2224" s="46"/>
      <c r="AS2224" s="46"/>
      <c r="AT2224" s="46"/>
      <c r="AU2224" s="46"/>
      <c r="AV2224" s="46"/>
      <c r="AW2224" s="46"/>
      <c r="AX2224" s="46"/>
      <c r="AY2224" s="46"/>
      <c r="AZ2224" s="46"/>
      <c r="BA2224" s="46"/>
      <c r="BB2224" s="46"/>
      <c r="BC2224" s="46"/>
      <c r="BD2224" s="46"/>
      <c r="BE2224" s="46"/>
      <c r="BF2224" s="46"/>
      <c r="BG2224" s="46"/>
      <c r="BH2224" s="46"/>
      <c r="BI2224" s="46"/>
      <c r="BJ2224" s="46"/>
    </row>
    <row r="2225" spans="37:62">
      <c r="AK2225" s="46"/>
      <c r="AL2225" s="46"/>
      <c r="AM2225" s="46"/>
      <c r="AN2225" s="46"/>
      <c r="AO2225" s="46"/>
      <c r="AP2225" s="46"/>
      <c r="AQ2225" s="46"/>
      <c r="AR2225" s="46"/>
      <c r="AS2225" s="46"/>
      <c r="AT2225" s="46"/>
      <c r="AU2225" s="46"/>
      <c r="AV2225" s="46"/>
      <c r="AW2225" s="46"/>
      <c r="AX2225" s="46"/>
      <c r="AY2225" s="46"/>
      <c r="AZ2225" s="46"/>
      <c r="BA2225" s="46"/>
      <c r="BB2225" s="46"/>
      <c r="BC2225" s="46"/>
      <c r="BD2225" s="46"/>
      <c r="BE2225" s="46"/>
      <c r="BF2225" s="46"/>
      <c r="BG2225" s="46"/>
      <c r="BH2225" s="46"/>
      <c r="BI2225" s="46"/>
      <c r="BJ2225" s="46"/>
    </row>
    <row r="2226" spans="37:62">
      <c r="AK2226" s="46"/>
      <c r="AL2226" s="46"/>
      <c r="AM2226" s="46"/>
      <c r="AN2226" s="46"/>
      <c r="AO2226" s="46"/>
      <c r="AP2226" s="46"/>
      <c r="AQ2226" s="46"/>
      <c r="AR2226" s="46"/>
      <c r="AS2226" s="46"/>
      <c r="AT2226" s="46"/>
      <c r="AU2226" s="46"/>
      <c r="AV2226" s="46"/>
      <c r="AW2226" s="46"/>
      <c r="AX2226" s="46"/>
      <c r="AY2226" s="46"/>
      <c r="AZ2226" s="46"/>
      <c r="BA2226" s="46"/>
      <c r="BB2226" s="46"/>
      <c r="BC2226" s="46"/>
      <c r="BD2226" s="46"/>
      <c r="BE2226" s="46"/>
      <c r="BF2226" s="46"/>
      <c r="BG2226" s="46"/>
      <c r="BH2226" s="46"/>
      <c r="BI2226" s="46"/>
      <c r="BJ2226" s="46"/>
    </row>
    <row r="2227" spans="37:62">
      <c r="AK2227" s="46"/>
      <c r="AL2227" s="46"/>
      <c r="AM2227" s="46"/>
      <c r="AN2227" s="46"/>
      <c r="AO2227" s="46"/>
      <c r="AP2227" s="46"/>
      <c r="AQ2227" s="46"/>
      <c r="AR2227" s="46"/>
      <c r="AS2227" s="46"/>
      <c r="AT2227" s="46"/>
      <c r="AU2227" s="46"/>
      <c r="AV2227" s="46"/>
      <c r="AW2227" s="46"/>
      <c r="AX2227" s="46"/>
      <c r="AY2227" s="46"/>
      <c r="AZ2227" s="46"/>
      <c r="BA2227" s="46"/>
      <c r="BB2227" s="46"/>
      <c r="BC2227" s="46"/>
      <c r="BD2227" s="46"/>
      <c r="BE2227" s="46"/>
      <c r="BF2227" s="46"/>
      <c r="BG2227" s="46"/>
      <c r="BH2227" s="46"/>
      <c r="BI2227" s="46"/>
      <c r="BJ2227" s="46"/>
    </row>
    <row r="2228" spans="37:62">
      <c r="AK2228" s="46"/>
      <c r="AL2228" s="46"/>
      <c r="AM2228" s="46"/>
      <c r="AN2228" s="46"/>
      <c r="AO2228" s="46"/>
      <c r="AP2228" s="46"/>
      <c r="AQ2228" s="46"/>
      <c r="AR2228" s="46"/>
      <c r="AS2228" s="46"/>
      <c r="AT2228" s="46"/>
      <c r="AU2228" s="46"/>
      <c r="AV2228" s="46"/>
      <c r="AW2228" s="46"/>
      <c r="AX2228" s="46"/>
      <c r="AY2228" s="46"/>
      <c r="AZ2228" s="46"/>
      <c r="BA2228" s="46"/>
      <c r="BB2228" s="46"/>
      <c r="BC2228" s="46"/>
      <c r="BD2228" s="46"/>
      <c r="BE2228" s="46"/>
      <c r="BF2228" s="46"/>
      <c r="BG2228" s="46"/>
      <c r="BH2228" s="46"/>
      <c r="BI2228" s="46"/>
      <c r="BJ2228" s="46"/>
    </row>
    <row r="2229" spans="37:62">
      <c r="AK2229" s="46"/>
      <c r="AL2229" s="46"/>
      <c r="AM2229" s="46"/>
      <c r="AN2229" s="46"/>
      <c r="AO2229" s="46"/>
      <c r="AP2229" s="46"/>
      <c r="AQ2229" s="46"/>
      <c r="AR2229" s="46"/>
      <c r="AS2229" s="46"/>
      <c r="AT2229" s="46"/>
      <c r="AU2229" s="46"/>
      <c r="AV2229" s="46"/>
      <c r="AW2229" s="46"/>
      <c r="AX2229" s="46"/>
      <c r="AY2229" s="46"/>
      <c r="AZ2229" s="46"/>
      <c r="BA2229" s="46"/>
      <c r="BB2229" s="46"/>
      <c r="BC2229" s="46"/>
      <c r="BD2229" s="46"/>
      <c r="BE2229" s="46"/>
      <c r="BF2229" s="46"/>
      <c r="BG2229" s="46"/>
      <c r="BH2229" s="46"/>
      <c r="BI2229" s="46"/>
      <c r="BJ2229" s="46"/>
    </row>
    <row r="2230" spans="37:62">
      <c r="AK2230" s="46"/>
      <c r="AL2230" s="46"/>
      <c r="AM2230" s="46"/>
      <c r="AN2230" s="46"/>
      <c r="AO2230" s="46"/>
      <c r="AP2230" s="46"/>
      <c r="AQ2230" s="46"/>
      <c r="AR2230" s="46"/>
      <c r="AS2230" s="46"/>
      <c r="AT2230" s="46"/>
      <c r="AU2230" s="46"/>
      <c r="AV2230" s="46"/>
      <c r="AW2230" s="46"/>
      <c r="AX2230" s="46"/>
      <c r="AY2230" s="46"/>
      <c r="AZ2230" s="46"/>
      <c r="BA2230" s="46"/>
      <c r="BB2230" s="46"/>
      <c r="BC2230" s="46"/>
      <c r="BD2230" s="46"/>
      <c r="BE2230" s="46"/>
      <c r="BF2230" s="46"/>
      <c r="BG2230" s="46"/>
      <c r="BH2230" s="46"/>
      <c r="BI2230" s="46"/>
      <c r="BJ2230" s="46"/>
    </row>
    <row r="2231" spans="37:62">
      <c r="AK2231" s="46"/>
      <c r="AL2231" s="46"/>
      <c r="AM2231" s="46"/>
      <c r="AN2231" s="46"/>
      <c r="AO2231" s="46"/>
      <c r="AP2231" s="46"/>
      <c r="AQ2231" s="46"/>
      <c r="AR2231" s="46"/>
      <c r="AS2231" s="46"/>
      <c r="AT2231" s="46"/>
      <c r="AU2231" s="46"/>
      <c r="AV2231" s="46"/>
      <c r="AW2231" s="46"/>
      <c r="AX2231" s="46"/>
      <c r="AY2231" s="46"/>
      <c r="AZ2231" s="46"/>
      <c r="BA2231" s="46"/>
      <c r="BB2231" s="46"/>
      <c r="BC2231" s="46"/>
      <c r="BD2231" s="46"/>
      <c r="BE2231" s="46"/>
      <c r="BF2231" s="46"/>
      <c r="BG2231" s="46"/>
      <c r="BH2231" s="46"/>
      <c r="BI2231" s="46"/>
      <c r="BJ2231" s="46"/>
    </row>
    <row r="2232" spans="37:62">
      <c r="AK2232" s="46"/>
      <c r="AL2232" s="46"/>
      <c r="AM2232" s="46"/>
      <c r="AN2232" s="46"/>
      <c r="AO2232" s="46"/>
      <c r="AP2232" s="46"/>
      <c r="AQ2232" s="46"/>
      <c r="AR2232" s="46"/>
      <c r="AS2232" s="46"/>
      <c r="AT2232" s="46"/>
      <c r="AU2232" s="46"/>
      <c r="AV2232" s="46"/>
      <c r="AW2232" s="46"/>
      <c r="AX2232" s="46"/>
      <c r="AY2232" s="46"/>
      <c r="AZ2232" s="46"/>
      <c r="BA2232" s="46"/>
      <c r="BB2232" s="46"/>
      <c r="BC2232" s="46"/>
      <c r="BD2232" s="46"/>
      <c r="BE2232" s="46"/>
      <c r="BF2232" s="46"/>
      <c r="BG2232" s="46"/>
      <c r="BH2232" s="46"/>
      <c r="BI2232" s="46"/>
      <c r="BJ2232" s="46"/>
    </row>
    <row r="2233" spans="37:62">
      <c r="AK2233" s="46"/>
      <c r="AL2233" s="46"/>
      <c r="AM2233" s="46"/>
      <c r="AN2233" s="46"/>
      <c r="AO2233" s="46"/>
      <c r="AP2233" s="46"/>
      <c r="AQ2233" s="46"/>
      <c r="AR2233" s="46"/>
      <c r="AS2233" s="46"/>
      <c r="AT2233" s="46"/>
      <c r="AU2233" s="46"/>
      <c r="AV2233" s="46"/>
      <c r="AW2233" s="46"/>
      <c r="AX2233" s="46"/>
      <c r="AY2233" s="46"/>
      <c r="AZ2233" s="46"/>
      <c r="BA2233" s="46"/>
      <c r="BB2233" s="46"/>
      <c r="BC2233" s="46"/>
      <c r="BD2233" s="46"/>
      <c r="BE2233" s="46"/>
      <c r="BF2233" s="46"/>
      <c r="BG2233" s="46"/>
      <c r="BH2233" s="46"/>
      <c r="BI2233" s="46"/>
      <c r="BJ2233" s="46"/>
    </row>
    <row r="2234" spans="37:62">
      <c r="AK2234" s="46"/>
      <c r="AL2234" s="46"/>
      <c r="AM2234" s="46"/>
      <c r="AN2234" s="46"/>
      <c r="AO2234" s="46"/>
      <c r="AP2234" s="46"/>
      <c r="AQ2234" s="46"/>
      <c r="AR2234" s="46"/>
      <c r="AS2234" s="46"/>
      <c r="AT2234" s="46"/>
      <c r="AU2234" s="46"/>
      <c r="AV2234" s="46"/>
      <c r="AW2234" s="46"/>
      <c r="AX2234" s="46"/>
      <c r="AY2234" s="46"/>
      <c r="AZ2234" s="46"/>
      <c r="BA2234" s="46"/>
      <c r="BB2234" s="46"/>
      <c r="BC2234" s="46"/>
      <c r="BD2234" s="46"/>
      <c r="BE2234" s="46"/>
      <c r="BF2234" s="46"/>
      <c r="BG2234" s="46"/>
      <c r="BH2234" s="46"/>
      <c r="BI2234" s="46"/>
      <c r="BJ2234" s="46"/>
    </row>
    <row r="2235" spans="37:62">
      <c r="AK2235" s="46"/>
      <c r="AL2235" s="46"/>
      <c r="AM2235" s="46"/>
      <c r="AN2235" s="46"/>
      <c r="AO2235" s="46"/>
      <c r="AP2235" s="46"/>
      <c r="AQ2235" s="46"/>
      <c r="AR2235" s="46"/>
      <c r="AS2235" s="46"/>
      <c r="AT2235" s="46"/>
      <c r="AU2235" s="46"/>
      <c r="AV2235" s="46"/>
      <c r="AW2235" s="46"/>
      <c r="AX2235" s="46"/>
      <c r="AY2235" s="46"/>
      <c r="AZ2235" s="46"/>
      <c r="BA2235" s="46"/>
      <c r="BB2235" s="46"/>
      <c r="BC2235" s="46"/>
      <c r="BD2235" s="46"/>
      <c r="BE2235" s="46"/>
      <c r="BF2235" s="46"/>
      <c r="BG2235" s="46"/>
      <c r="BH2235" s="46"/>
      <c r="BI2235" s="46"/>
      <c r="BJ2235" s="46"/>
    </row>
    <row r="2236" spans="37:62">
      <c r="AK2236" s="46"/>
      <c r="AL2236" s="46"/>
      <c r="AM2236" s="46"/>
      <c r="AN2236" s="46"/>
      <c r="AO2236" s="46"/>
      <c r="AP2236" s="46"/>
      <c r="AQ2236" s="46"/>
      <c r="AR2236" s="46"/>
      <c r="AS2236" s="46"/>
      <c r="AT2236" s="46"/>
      <c r="AU2236" s="46"/>
      <c r="AV2236" s="46"/>
      <c r="AW2236" s="46"/>
      <c r="AX2236" s="46"/>
      <c r="AY2236" s="46"/>
      <c r="AZ2236" s="46"/>
      <c r="BA2236" s="46"/>
      <c r="BB2236" s="46"/>
      <c r="BC2236" s="46"/>
      <c r="BD2236" s="46"/>
      <c r="BE2236" s="46"/>
      <c r="BF2236" s="46"/>
      <c r="BG2236" s="46"/>
      <c r="BH2236" s="46"/>
      <c r="BI2236" s="46"/>
      <c r="BJ2236" s="46"/>
    </row>
    <row r="2237" spans="37:62">
      <c r="AK2237" s="46"/>
      <c r="AL2237" s="46"/>
      <c r="AM2237" s="46"/>
      <c r="AN2237" s="46"/>
      <c r="AO2237" s="46"/>
      <c r="AP2237" s="46"/>
      <c r="AQ2237" s="46"/>
      <c r="AR2237" s="46"/>
      <c r="AS2237" s="46"/>
      <c r="AT2237" s="46"/>
      <c r="AU2237" s="46"/>
      <c r="AV2237" s="46"/>
      <c r="AW2237" s="46"/>
      <c r="AX2237" s="46"/>
      <c r="AY2237" s="46"/>
      <c r="AZ2237" s="46"/>
      <c r="BA2237" s="46"/>
      <c r="BB2237" s="46"/>
      <c r="BC2237" s="46"/>
      <c r="BD2237" s="46"/>
      <c r="BE2237" s="46"/>
      <c r="BF2237" s="46"/>
      <c r="BG2237" s="46"/>
      <c r="BH2237" s="46"/>
      <c r="BI2237" s="46"/>
      <c r="BJ2237" s="46"/>
    </row>
    <row r="2238" spans="37:62">
      <c r="AK2238" s="46"/>
      <c r="AL2238" s="46"/>
      <c r="AM2238" s="46"/>
      <c r="AN2238" s="46"/>
      <c r="AO2238" s="46"/>
      <c r="AP2238" s="46"/>
      <c r="AQ2238" s="46"/>
      <c r="AR2238" s="46"/>
      <c r="AS2238" s="46"/>
      <c r="AT2238" s="46"/>
      <c r="AU2238" s="46"/>
      <c r="AV2238" s="46"/>
      <c r="AW2238" s="46"/>
      <c r="AX2238" s="46"/>
      <c r="AY2238" s="46"/>
      <c r="AZ2238" s="46"/>
      <c r="BA2238" s="46"/>
      <c r="BB2238" s="46"/>
      <c r="BC2238" s="46"/>
      <c r="BD2238" s="46"/>
      <c r="BE2238" s="46"/>
      <c r="BF2238" s="46"/>
      <c r="BG2238" s="46"/>
      <c r="BH2238" s="46"/>
      <c r="BI2238" s="46"/>
      <c r="BJ2238" s="46"/>
    </row>
    <row r="2239" spans="37:62">
      <c r="AK2239" s="46"/>
      <c r="AL2239" s="46"/>
      <c r="AM2239" s="46"/>
      <c r="AN2239" s="46"/>
      <c r="AO2239" s="46"/>
      <c r="AP2239" s="46"/>
      <c r="AQ2239" s="46"/>
      <c r="AR2239" s="46"/>
      <c r="AS2239" s="46"/>
      <c r="AT2239" s="46"/>
      <c r="AU2239" s="46"/>
      <c r="AV2239" s="46"/>
      <c r="AW2239" s="46"/>
      <c r="AX2239" s="46"/>
      <c r="AY2239" s="46"/>
      <c r="AZ2239" s="46"/>
      <c r="BA2239" s="46"/>
      <c r="BB2239" s="46"/>
      <c r="BC2239" s="46"/>
      <c r="BD2239" s="46"/>
      <c r="BE2239" s="46"/>
      <c r="BF2239" s="46"/>
      <c r="BG2239" s="46"/>
      <c r="BH2239" s="46"/>
      <c r="BI2239" s="46"/>
      <c r="BJ2239" s="46"/>
    </row>
    <row r="2240" spans="37:62">
      <c r="AK2240" s="46"/>
      <c r="AL2240" s="46"/>
      <c r="AM2240" s="46"/>
      <c r="AN2240" s="46"/>
      <c r="AO2240" s="46"/>
      <c r="AP2240" s="46"/>
      <c r="AQ2240" s="46"/>
      <c r="AR2240" s="46"/>
      <c r="AS2240" s="46"/>
      <c r="AT2240" s="46"/>
      <c r="AU2240" s="46"/>
      <c r="AV2240" s="46"/>
      <c r="AW2240" s="46"/>
      <c r="AX2240" s="46"/>
      <c r="AY2240" s="46"/>
      <c r="AZ2240" s="46"/>
      <c r="BA2240" s="46"/>
      <c r="BB2240" s="46"/>
      <c r="BC2240" s="46"/>
      <c r="BD2240" s="46"/>
      <c r="BE2240" s="46"/>
      <c r="BF2240" s="46"/>
      <c r="BG2240" s="46"/>
      <c r="BH2240" s="46"/>
      <c r="BI2240" s="46"/>
      <c r="BJ2240" s="46"/>
    </row>
    <row r="2241" spans="37:62">
      <c r="AK2241" s="46"/>
      <c r="AL2241" s="46"/>
      <c r="AM2241" s="46"/>
      <c r="AN2241" s="46"/>
      <c r="AO2241" s="46"/>
      <c r="AP2241" s="46"/>
      <c r="AQ2241" s="46"/>
      <c r="AR2241" s="46"/>
      <c r="AS2241" s="46"/>
      <c r="AT2241" s="46"/>
      <c r="AU2241" s="46"/>
      <c r="AV2241" s="46"/>
      <c r="AW2241" s="46"/>
      <c r="AX2241" s="46"/>
      <c r="AY2241" s="46"/>
      <c r="AZ2241" s="46"/>
      <c r="BA2241" s="46"/>
      <c r="BB2241" s="46"/>
      <c r="BC2241" s="46"/>
      <c r="BD2241" s="46"/>
      <c r="BE2241" s="46"/>
      <c r="BF2241" s="46"/>
      <c r="BG2241" s="46"/>
      <c r="BH2241" s="46"/>
      <c r="BI2241" s="46"/>
      <c r="BJ2241" s="46"/>
    </row>
    <row r="2242" spans="37:62">
      <c r="AK2242" s="46"/>
      <c r="AL2242" s="46"/>
      <c r="AM2242" s="46"/>
      <c r="AN2242" s="46"/>
      <c r="AO2242" s="46"/>
      <c r="AP2242" s="46"/>
      <c r="AQ2242" s="46"/>
      <c r="AR2242" s="46"/>
      <c r="AS2242" s="46"/>
      <c r="AT2242" s="46"/>
      <c r="AU2242" s="46"/>
      <c r="AV2242" s="46"/>
      <c r="AW2242" s="46"/>
      <c r="AX2242" s="46"/>
      <c r="AY2242" s="46"/>
      <c r="AZ2242" s="46"/>
      <c r="BA2242" s="46"/>
      <c r="BB2242" s="46"/>
      <c r="BC2242" s="46"/>
      <c r="BD2242" s="46"/>
      <c r="BE2242" s="46"/>
      <c r="BF2242" s="46"/>
      <c r="BG2242" s="46"/>
      <c r="BH2242" s="46"/>
      <c r="BI2242" s="46"/>
      <c r="BJ2242" s="46"/>
    </row>
    <row r="2243" spans="37:62">
      <c r="AK2243" s="46"/>
      <c r="AL2243" s="46"/>
      <c r="AM2243" s="46"/>
      <c r="AN2243" s="46"/>
      <c r="AO2243" s="46"/>
      <c r="AP2243" s="46"/>
      <c r="AQ2243" s="46"/>
      <c r="AR2243" s="46"/>
      <c r="AS2243" s="46"/>
      <c r="AT2243" s="46"/>
      <c r="AU2243" s="46"/>
      <c r="AV2243" s="46"/>
      <c r="AW2243" s="46"/>
      <c r="AX2243" s="46"/>
      <c r="AY2243" s="46"/>
      <c r="AZ2243" s="46"/>
      <c r="BA2243" s="46"/>
      <c r="BB2243" s="46"/>
      <c r="BC2243" s="46"/>
      <c r="BD2243" s="46"/>
      <c r="BE2243" s="46"/>
      <c r="BF2243" s="46"/>
      <c r="BG2243" s="46"/>
      <c r="BH2243" s="46"/>
      <c r="BI2243" s="46"/>
      <c r="BJ2243" s="46"/>
    </row>
    <row r="2244" spans="37:62">
      <c r="AK2244" s="46"/>
      <c r="AL2244" s="46"/>
      <c r="AM2244" s="46"/>
      <c r="AN2244" s="46"/>
      <c r="AO2244" s="46"/>
      <c r="AP2244" s="46"/>
      <c r="AQ2244" s="46"/>
      <c r="AR2244" s="46"/>
      <c r="AS2244" s="46"/>
      <c r="AT2244" s="46"/>
      <c r="AU2244" s="46"/>
      <c r="AV2244" s="46"/>
      <c r="AW2244" s="46"/>
      <c r="AX2244" s="46"/>
      <c r="AY2244" s="46"/>
      <c r="AZ2244" s="46"/>
      <c r="BA2244" s="46"/>
      <c r="BB2244" s="46"/>
      <c r="BC2244" s="46"/>
      <c r="BD2244" s="46"/>
      <c r="BE2244" s="46"/>
      <c r="BF2244" s="46"/>
      <c r="BG2244" s="46"/>
      <c r="BH2244" s="46"/>
      <c r="BI2244" s="46"/>
      <c r="BJ2244" s="46"/>
    </row>
    <row r="2245" spans="37:62">
      <c r="AK2245" s="46"/>
      <c r="AL2245" s="46"/>
      <c r="AM2245" s="46"/>
      <c r="AN2245" s="46"/>
      <c r="AO2245" s="46"/>
      <c r="AP2245" s="46"/>
      <c r="AQ2245" s="46"/>
      <c r="AR2245" s="46"/>
      <c r="AS2245" s="46"/>
      <c r="AT2245" s="46"/>
      <c r="AU2245" s="46"/>
      <c r="AV2245" s="46"/>
      <c r="AW2245" s="46"/>
      <c r="AX2245" s="46"/>
      <c r="AY2245" s="46"/>
      <c r="AZ2245" s="46"/>
      <c r="BA2245" s="46"/>
      <c r="BB2245" s="46"/>
      <c r="BC2245" s="46"/>
      <c r="BD2245" s="46"/>
      <c r="BE2245" s="46"/>
      <c r="BF2245" s="46"/>
      <c r="BG2245" s="46"/>
      <c r="BH2245" s="46"/>
      <c r="BI2245" s="46"/>
      <c r="BJ2245" s="46"/>
    </row>
    <row r="2246" spans="37:62">
      <c r="AK2246" s="46"/>
      <c r="AL2246" s="46"/>
      <c r="AM2246" s="46"/>
      <c r="AN2246" s="46"/>
      <c r="AO2246" s="46"/>
      <c r="AP2246" s="46"/>
      <c r="AQ2246" s="46"/>
      <c r="AR2246" s="46"/>
      <c r="AS2246" s="46"/>
      <c r="AT2246" s="46"/>
      <c r="AU2246" s="46"/>
      <c r="AV2246" s="46"/>
      <c r="AW2246" s="46"/>
      <c r="AX2246" s="46"/>
      <c r="AY2246" s="46"/>
      <c r="AZ2246" s="46"/>
      <c r="BA2246" s="46"/>
      <c r="BB2246" s="46"/>
      <c r="BC2246" s="46"/>
      <c r="BD2246" s="46"/>
      <c r="BE2246" s="46"/>
      <c r="BF2246" s="46"/>
      <c r="BG2246" s="46"/>
      <c r="BH2246" s="46"/>
      <c r="BI2246" s="46"/>
      <c r="BJ2246" s="46"/>
    </row>
    <row r="2247" spans="37:62">
      <c r="AK2247" s="46"/>
      <c r="AL2247" s="46"/>
      <c r="AM2247" s="46"/>
      <c r="AN2247" s="46"/>
      <c r="AO2247" s="46"/>
      <c r="AP2247" s="46"/>
      <c r="AQ2247" s="46"/>
      <c r="AR2247" s="46"/>
      <c r="AS2247" s="46"/>
      <c r="AT2247" s="46"/>
      <c r="AU2247" s="46"/>
      <c r="AV2247" s="46"/>
      <c r="AW2247" s="46"/>
      <c r="AX2247" s="46"/>
      <c r="AY2247" s="46"/>
      <c r="AZ2247" s="46"/>
      <c r="BA2247" s="46"/>
      <c r="BB2247" s="46"/>
      <c r="BC2247" s="46"/>
      <c r="BD2247" s="46"/>
      <c r="BE2247" s="46"/>
      <c r="BF2247" s="46"/>
      <c r="BG2247" s="46"/>
      <c r="BH2247" s="46"/>
      <c r="BI2247" s="46"/>
      <c r="BJ2247" s="46"/>
    </row>
    <row r="2248" spans="37:62">
      <c r="AK2248" s="46"/>
      <c r="AL2248" s="46"/>
      <c r="AM2248" s="46"/>
      <c r="AN2248" s="46"/>
      <c r="AO2248" s="46"/>
      <c r="AP2248" s="46"/>
      <c r="AQ2248" s="46"/>
      <c r="AR2248" s="46"/>
      <c r="AS2248" s="46"/>
      <c r="AT2248" s="46"/>
      <c r="AU2248" s="46"/>
      <c r="AV2248" s="46"/>
      <c r="AW2248" s="46"/>
      <c r="AX2248" s="46"/>
      <c r="AY2248" s="46"/>
      <c r="AZ2248" s="46"/>
      <c r="BA2248" s="46"/>
      <c r="BB2248" s="46"/>
      <c r="BC2248" s="46"/>
      <c r="BD2248" s="46"/>
      <c r="BE2248" s="46"/>
      <c r="BF2248" s="46"/>
      <c r="BG2248" s="46"/>
      <c r="BH2248" s="46"/>
      <c r="BI2248" s="46"/>
      <c r="BJ2248" s="46"/>
    </row>
    <row r="2249" spans="37:62">
      <c r="AK2249" s="46"/>
      <c r="AL2249" s="46"/>
      <c r="AM2249" s="46"/>
      <c r="AN2249" s="46"/>
      <c r="AO2249" s="46"/>
      <c r="AP2249" s="46"/>
      <c r="AQ2249" s="46"/>
      <c r="AR2249" s="46"/>
      <c r="AS2249" s="46"/>
      <c r="AT2249" s="46"/>
      <c r="AU2249" s="46"/>
      <c r="AV2249" s="46"/>
      <c r="AW2249" s="46"/>
      <c r="AX2249" s="46"/>
      <c r="AY2249" s="46"/>
      <c r="AZ2249" s="46"/>
      <c r="BA2249" s="46"/>
      <c r="BB2249" s="46"/>
      <c r="BC2249" s="46"/>
      <c r="BD2249" s="46"/>
      <c r="BE2249" s="46"/>
      <c r="BF2249" s="46"/>
      <c r="BG2249" s="46"/>
      <c r="BH2249" s="46"/>
      <c r="BI2249" s="46"/>
      <c r="BJ2249" s="46"/>
    </row>
    <row r="2250" spans="37:62">
      <c r="AK2250" s="46"/>
      <c r="AL2250" s="46"/>
      <c r="AM2250" s="46"/>
      <c r="AN2250" s="46"/>
      <c r="AO2250" s="46"/>
      <c r="AP2250" s="46"/>
      <c r="AQ2250" s="46"/>
      <c r="AR2250" s="46"/>
      <c r="AS2250" s="46"/>
      <c r="AT2250" s="46"/>
      <c r="AU2250" s="46"/>
      <c r="AV2250" s="46"/>
      <c r="AW2250" s="46"/>
      <c r="AX2250" s="46"/>
      <c r="AY2250" s="46"/>
      <c r="AZ2250" s="46"/>
      <c r="BA2250" s="46"/>
      <c r="BB2250" s="46"/>
      <c r="BC2250" s="46"/>
      <c r="BD2250" s="46"/>
      <c r="BE2250" s="46"/>
      <c r="BF2250" s="46"/>
      <c r="BG2250" s="46"/>
      <c r="BH2250" s="46"/>
      <c r="BI2250" s="46"/>
      <c r="BJ2250" s="46"/>
    </row>
    <row r="2251" spans="37:62">
      <c r="AK2251" s="46"/>
      <c r="AL2251" s="46"/>
      <c r="AM2251" s="46"/>
      <c r="AN2251" s="46"/>
      <c r="AO2251" s="46"/>
      <c r="AP2251" s="46"/>
      <c r="AQ2251" s="46"/>
      <c r="AR2251" s="46"/>
      <c r="AS2251" s="46"/>
      <c r="AT2251" s="46"/>
      <c r="AU2251" s="46"/>
      <c r="AV2251" s="46"/>
      <c r="AW2251" s="46"/>
      <c r="AX2251" s="46"/>
      <c r="AY2251" s="46"/>
      <c r="AZ2251" s="46"/>
      <c r="BA2251" s="46"/>
      <c r="BB2251" s="46"/>
      <c r="BC2251" s="46"/>
      <c r="BD2251" s="46"/>
      <c r="BE2251" s="46"/>
      <c r="BF2251" s="46"/>
      <c r="BG2251" s="46"/>
      <c r="BH2251" s="46"/>
      <c r="BI2251" s="46"/>
      <c r="BJ2251" s="46"/>
    </row>
    <row r="2252" spans="37:62">
      <c r="AK2252" s="46"/>
      <c r="AL2252" s="46"/>
      <c r="AM2252" s="46"/>
      <c r="AN2252" s="46"/>
      <c r="AO2252" s="46"/>
      <c r="AP2252" s="46"/>
      <c r="AQ2252" s="46"/>
      <c r="AR2252" s="46"/>
      <c r="AS2252" s="46"/>
      <c r="AT2252" s="46"/>
      <c r="AU2252" s="46"/>
      <c r="AV2252" s="46"/>
      <c r="AW2252" s="46"/>
      <c r="AX2252" s="46"/>
      <c r="AY2252" s="46"/>
      <c r="AZ2252" s="46"/>
      <c r="BA2252" s="46"/>
      <c r="BB2252" s="46"/>
      <c r="BC2252" s="46"/>
      <c r="BD2252" s="46"/>
      <c r="BE2252" s="46"/>
      <c r="BF2252" s="46"/>
      <c r="BG2252" s="46"/>
      <c r="BH2252" s="46"/>
      <c r="BI2252" s="46"/>
      <c r="BJ2252" s="46"/>
    </row>
    <row r="2253" spans="37:62">
      <c r="AK2253" s="46"/>
      <c r="AL2253" s="46"/>
      <c r="AM2253" s="46"/>
      <c r="AN2253" s="46"/>
      <c r="AO2253" s="46"/>
      <c r="AP2253" s="46"/>
      <c r="AQ2253" s="46"/>
      <c r="AR2253" s="46"/>
      <c r="AS2253" s="46"/>
      <c r="AT2253" s="46"/>
      <c r="AU2253" s="46"/>
      <c r="AV2253" s="46"/>
      <c r="AW2253" s="46"/>
      <c r="AX2253" s="46"/>
      <c r="AY2253" s="46"/>
      <c r="AZ2253" s="46"/>
      <c r="BA2253" s="46"/>
      <c r="BB2253" s="46"/>
      <c r="BC2253" s="46"/>
      <c r="BD2253" s="46"/>
      <c r="BE2253" s="46"/>
      <c r="BF2253" s="46"/>
      <c r="BG2253" s="46"/>
      <c r="BH2253" s="46"/>
      <c r="BI2253" s="46"/>
      <c r="BJ2253" s="46"/>
    </row>
    <row r="2254" spans="37:62">
      <c r="AK2254" s="46"/>
      <c r="AL2254" s="46"/>
      <c r="AM2254" s="46"/>
      <c r="AN2254" s="46"/>
      <c r="AO2254" s="46"/>
      <c r="AP2254" s="46"/>
      <c r="AQ2254" s="46"/>
      <c r="AR2254" s="46"/>
      <c r="AS2254" s="46"/>
      <c r="AT2254" s="46"/>
      <c r="AU2254" s="46"/>
      <c r="AV2254" s="46"/>
      <c r="AW2254" s="46"/>
      <c r="AX2254" s="46"/>
      <c r="AY2254" s="46"/>
      <c r="AZ2254" s="46"/>
      <c r="BA2254" s="46"/>
      <c r="BB2254" s="46"/>
      <c r="BC2254" s="46"/>
      <c r="BD2254" s="46"/>
      <c r="BE2254" s="46"/>
      <c r="BF2254" s="46"/>
      <c r="BG2254" s="46"/>
      <c r="BH2254" s="46"/>
      <c r="BI2254" s="46"/>
      <c r="BJ2254" s="46"/>
    </row>
    <row r="2255" spans="37:62">
      <c r="AK2255" s="46"/>
      <c r="AL2255" s="46"/>
      <c r="AM2255" s="46"/>
      <c r="AN2255" s="46"/>
      <c r="AO2255" s="46"/>
      <c r="AP2255" s="46"/>
      <c r="AQ2255" s="46"/>
      <c r="AR2255" s="46"/>
      <c r="AS2255" s="46"/>
      <c r="AT2255" s="46"/>
      <c r="AU2255" s="46"/>
      <c r="AV2255" s="46"/>
      <c r="AW2255" s="46"/>
      <c r="AX2255" s="46"/>
      <c r="AY2255" s="46"/>
      <c r="AZ2255" s="46"/>
      <c r="BA2255" s="46"/>
      <c r="BB2255" s="46"/>
      <c r="BC2255" s="46"/>
      <c r="BD2255" s="46"/>
      <c r="BE2255" s="46"/>
      <c r="BF2255" s="46"/>
      <c r="BG2255" s="46"/>
      <c r="BH2255" s="46"/>
      <c r="BI2255" s="46"/>
      <c r="BJ2255" s="46"/>
    </row>
    <row r="2256" spans="37:62">
      <c r="AK2256" s="46"/>
      <c r="AL2256" s="46"/>
      <c r="AM2256" s="46"/>
      <c r="AN2256" s="46"/>
      <c r="AO2256" s="46"/>
      <c r="AP2256" s="46"/>
      <c r="AQ2256" s="46"/>
      <c r="AR2256" s="46"/>
      <c r="AS2256" s="46"/>
      <c r="AT2256" s="46"/>
      <c r="AU2256" s="46"/>
      <c r="AV2256" s="46"/>
      <c r="AW2256" s="46"/>
      <c r="AX2256" s="46"/>
      <c r="AY2256" s="46"/>
      <c r="AZ2256" s="46"/>
      <c r="BA2256" s="46"/>
      <c r="BB2256" s="46"/>
      <c r="BC2256" s="46"/>
      <c r="BD2256" s="46"/>
      <c r="BE2256" s="46"/>
      <c r="BF2256" s="46"/>
      <c r="BG2256" s="46"/>
      <c r="BH2256" s="46"/>
      <c r="BI2256" s="46"/>
      <c r="BJ2256" s="46"/>
    </row>
    <row r="2257" spans="37:62">
      <c r="AK2257" s="46"/>
      <c r="AL2257" s="46"/>
      <c r="AM2257" s="46"/>
      <c r="AN2257" s="46"/>
      <c r="AO2257" s="46"/>
      <c r="AP2257" s="46"/>
      <c r="AQ2257" s="46"/>
      <c r="AR2257" s="46"/>
      <c r="AS2257" s="46"/>
      <c r="AT2257" s="46"/>
      <c r="AU2257" s="46"/>
      <c r="AV2257" s="46"/>
      <c r="AW2257" s="46"/>
      <c r="AX2257" s="46"/>
      <c r="AY2257" s="46"/>
      <c r="AZ2257" s="46"/>
      <c r="BA2257" s="46"/>
      <c r="BB2257" s="46"/>
      <c r="BC2257" s="46"/>
      <c r="BD2257" s="46"/>
      <c r="BE2257" s="46"/>
      <c r="BF2257" s="46"/>
      <c r="BG2257" s="46"/>
      <c r="BH2257" s="46"/>
      <c r="BI2257" s="46"/>
      <c r="BJ2257" s="46"/>
    </row>
    <row r="2258" spans="37:62">
      <c r="AK2258" s="46"/>
      <c r="AL2258" s="46"/>
      <c r="AM2258" s="46"/>
      <c r="AN2258" s="46"/>
      <c r="AO2258" s="46"/>
      <c r="AP2258" s="46"/>
      <c r="AQ2258" s="46"/>
      <c r="AR2258" s="46"/>
      <c r="AS2258" s="46"/>
      <c r="AT2258" s="46"/>
      <c r="AU2258" s="46"/>
      <c r="AV2258" s="46"/>
      <c r="AW2258" s="46"/>
      <c r="AX2258" s="46"/>
      <c r="AY2258" s="46"/>
      <c r="AZ2258" s="46"/>
      <c r="BA2258" s="46"/>
      <c r="BB2258" s="46"/>
      <c r="BC2258" s="46"/>
      <c r="BD2258" s="46"/>
      <c r="BE2258" s="46"/>
      <c r="BF2258" s="46"/>
      <c r="BG2258" s="46"/>
      <c r="BH2258" s="46"/>
      <c r="BI2258" s="46"/>
      <c r="BJ2258" s="46"/>
    </row>
    <row r="2259" spans="37:62">
      <c r="AK2259" s="46"/>
      <c r="AL2259" s="46"/>
      <c r="AM2259" s="46"/>
      <c r="AN2259" s="46"/>
      <c r="AO2259" s="46"/>
      <c r="AP2259" s="46"/>
      <c r="AQ2259" s="46"/>
      <c r="AR2259" s="46"/>
      <c r="AS2259" s="46"/>
      <c r="AT2259" s="46"/>
      <c r="AU2259" s="46"/>
      <c r="AV2259" s="46"/>
      <c r="AW2259" s="46"/>
      <c r="AX2259" s="46"/>
      <c r="AY2259" s="46"/>
      <c r="AZ2259" s="46"/>
      <c r="BA2259" s="46"/>
      <c r="BB2259" s="46"/>
      <c r="BC2259" s="46"/>
      <c r="BD2259" s="46"/>
      <c r="BE2259" s="46"/>
      <c r="BF2259" s="46"/>
      <c r="BG2259" s="46"/>
      <c r="BH2259" s="46"/>
      <c r="BI2259" s="46"/>
      <c r="BJ2259" s="46"/>
    </row>
    <row r="2260" spans="37:62">
      <c r="AK2260" s="46"/>
      <c r="AL2260" s="46"/>
      <c r="AM2260" s="46"/>
      <c r="AN2260" s="46"/>
      <c r="AO2260" s="46"/>
      <c r="AP2260" s="46"/>
      <c r="AQ2260" s="46"/>
      <c r="AR2260" s="46"/>
      <c r="AS2260" s="46"/>
      <c r="AT2260" s="46"/>
      <c r="AU2260" s="46"/>
      <c r="AV2260" s="46"/>
      <c r="AW2260" s="46"/>
      <c r="AX2260" s="46"/>
      <c r="AY2260" s="46"/>
      <c r="AZ2260" s="46"/>
      <c r="BA2260" s="46"/>
      <c r="BB2260" s="46"/>
      <c r="BC2260" s="46"/>
      <c r="BD2260" s="46"/>
      <c r="BE2260" s="46"/>
      <c r="BF2260" s="46"/>
      <c r="BG2260" s="46"/>
      <c r="BH2260" s="46"/>
      <c r="BI2260" s="46"/>
      <c r="BJ2260" s="46"/>
    </row>
    <row r="2261" spans="37:62">
      <c r="AK2261" s="46"/>
      <c r="AL2261" s="46"/>
      <c r="AM2261" s="46"/>
      <c r="AN2261" s="46"/>
      <c r="AO2261" s="46"/>
      <c r="AP2261" s="46"/>
      <c r="AQ2261" s="46"/>
      <c r="AR2261" s="46"/>
      <c r="AS2261" s="46"/>
      <c r="AT2261" s="46"/>
      <c r="AU2261" s="46"/>
      <c r="AV2261" s="46"/>
      <c r="AW2261" s="46"/>
      <c r="AX2261" s="46"/>
      <c r="AY2261" s="46"/>
      <c r="AZ2261" s="46"/>
      <c r="BA2261" s="46"/>
      <c r="BB2261" s="46"/>
      <c r="BC2261" s="46"/>
      <c r="BD2261" s="46"/>
      <c r="BE2261" s="46"/>
      <c r="BF2261" s="46"/>
      <c r="BG2261" s="46"/>
      <c r="BH2261" s="46"/>
      <c r="BI2261" s="46"/>
      <c r="BJ2261" s="46"/>
    </row>
    <row r="2262" spans="37:62">
      <c r="AK2262" s="46"/>
      <c r="AL2262" s="46"/>
      <c r="AM2262" s="46"/>
      <c r="AN2262" s="46"/>
      <c r="AO2262" s="46"/>
      <c r="AP2262" s="46"/>
      <c r="AQ2262" s="46"/>
      <c r="AR2262" s="46"/>
      <c r="AS2262" s="46"/>
      <c r="AT2262" s="46"/>
      <c r="AU2262" s="46"/>
      <c r="AV2262" s="46"/>
      <c r="AW2262" s="46"/>
      <c r="AX2262" s="46"/>
      <c r="AY2262" s="46"/>
      <c r="AZ2262" s="46"/>
      <c r="BA2262" s="46"/>
      <c r="BB2262" s="46"/>
      <c r="BC2262" s="46"/>
      <c r="BD2262" s="46"/>
      <c r="BE2262" s="46"/>
      <c r="BF2262" s="46"/>
      <c r="BG2262" s="46"/>
      <c r="BH2262" s="46"/>
      <c r="BI2262" s="46"/>
      <c r="BJ2262" s="46"/>
    </row>
    <row r="2263" spans="37:62">
      <c r="AK2263" s="46"/>
      <c r="AL2263" s="46"/>
      <c r="AM2263" s="46"/>
      <c r="AN2263" s="46"/>
      <c r="AO2263" s="46"/>
      <c r="AP2263" s="46"/>
      <c r="AQ2263" s="46"/>
      <c r="AR2263" s="46"/>
      <c r="AS2263" s="46"/>
      <c r="AT2263" s="46"/>
      <c r="AU2263" s="46"/>
      <c r="AV2263" s="46"/>
      <c r="AW2263" s="46"/>
      <c r="AX2263" s="46"/>
      <c r="AY2263" s="46"/>
      <c r="AZ2263" s="46"/>
      <c r="BA2263" s="46"/>
      <c r="BB2263" s="46"/>
      <c r="BC2263" s="46"/>
      <c r="BD2263" s="46"/>
      <c r="BE2263" s="46"/>
      <c r="BF2263" s="46"/>
      <c r="BG2263" s="46"/>
      <c r="BH2263" s="46"/>
      <c r="BI2263" s="46"/>
      <c r="BJ2263" s="46"/>
    </row>
    <row r="2264" spans="37:62">
      <c r="AK2264" s="46"/>
      <c r="AL2264" s="46"/>
      <c r="AM2264" s="46"/>
      <c r="AN2264" s="46"/>
      <c r="AO2264" s="46"/>
      <c r="AP2264" s="46"/>
      <c r="AQ2264" s="46"/>
      <c r="AR2264" s="46"/>
      <c r="AS2264" s="46"/>
      <c r="AT2264" s="46"/>
      <c r="AU2264" s="46"/>
      <c r="AV2264" s="46"/>
      <c r="AW2264" s="46"/>
      <c r="AX2264" s="46"/>
      <c r="AY2264" s="46"/>
      <c r="AZ2264" s="46"/>
      <c r="BA2264" s="46"/>
      <c r="BB2264" s="46"/>
      <c r="BC2264" s="46"/>
      <c r="BD2264" s="46"/>
      <c r="BE2264" s="46"/>
      <c r="BF2264" s="46"/>
      <c r="BG2264" s="46"/>
      <c r="BH2264" s="46"/>
      <c r="BI2264" s="46"/>
      <c r="BJ2264" s="46"/>
    </row>
    <row r="2265" spans="37:62">
      <c r="AK2265" s="46"/>
      <c r="AL2265" s="46"/>
      <c r="AM2265" s="46"/>
      <c r="AN2265" s="46"/>
      <c r="AO2265" s="46"/>
      <c r="AP2265" s="46"/>
      <c r="AQ2265" s="46"/>
      <c r="AR2265" s="46"/>
      <c r="AS2265" s="46"/>
      <c r="AT2265" s="46"/>
      <c r="AU2265" s="46"/>
      <c r="AV2265" s="46"/>
      <c r="AW2265" s="46"/>
      <c r="AX2265" s="46"/>
      <c r="AY2265" s="46"/>
      <c r="AZ2265" s="46"/>
      <c r="BA2265" s="46"/>
      <c r="BB2265" s="46"/>
      <c r="BC2265" s="46"/>
      <c r="BD2265" s="46"/>
      <c r="BE2265" s="46"/>
      <c r="BF2265" s="46"/>
      <c r="BG2265" s="46"/>
      <c r="BH2265" s="46"/>
      <c r="BI2265" s="46"/>
      <c r="BJ2265" s="46"/>
    </row>
    <row r="2266" spans="37:62">
      <c r="AK2266" s="46"/>
      <c r="AL2266" s="46"/>
      <c r="AM2266" s="46"/>
      <c r="AN2266" s="46"/>
      <c r="AO2266" s="46"/>
      <c r="AP2266" s="46"/>
      <c r="AQ2266" s="46"/>
      <c r="AR2266" s="46"/>
      <c r="AS2266" s="46"/>
      <c r="AT2266" s="46"/>
      <c r="AU2266" s="46"/>
      <c r="AV2266" s="46"/>
      <c r="AW2266" s="46"/>
      <c r="AX2266" s="46"/>
      <c r="AY2266" s="46"/>
      <c r="AZ2266" s="46"/>
      <c r="BA2266" s="46"/>
      <c r="BB2266" s="46"/>
      <c r="BC2266" s="46"/>
      <c r="BD2266" s="46"/>
      <c r="BE2266" s="46"/>
      <c r="BF2266" s="46"/>
      <c r="BG2266" s="46"/>
      <c r="BH2266" s="46"/>
      <c r="BI2266" s="46"/>
      <c r="BJ2266" s="46"/>
    </row>
    <row r="2267" spans="37:62">
      <c r="AK2267" s="46"/>
      <c r="AL2267" s="46"/>
      <c r="AM2267" s="46"/>
      <c r="AN2267" s="46"/>
      <c r="AO2267" s="46"/>
      <c r="AP2267" s="46"/>
      <c r="AQ2267" s="46"/>
      <c r="AR2267" s="46"/>
      <c r="AS2267" s="46"/>
      <c r="AT2267" s="46"/>
      <c r="AU2267" s="46"/>
      <c r="AV2267" s="46"/>
      <c r="AW2267" s="46"/>
      <c r="AX2267" s="46"/>
      <c r="AY2267" s="46"/>
      <c r="AZ2267" s="46"/>
      <c r="BA2267" s="46"/>
      <c r="BB2267" s="46"/>
      <c r="BC2267" s="46"/>
      <c r="BD2267" s="46"/>
      <c r="BE2267" s="46"/>
      <c r="BF2267" s="46"/>
      <c r="BG2267" s="46"/>
      <c r="BH2267" s="46"/>
      <c r="BI2267" s="46"/>
      <c r="BJ2267" s="46"/>
    </row>
    <row r="2268" spans="37:62">
      <c r="AK2268" s="46"/>
      <c r="AL2268" s="46"/>
      <c r="AM2268" s="46"/>
      <c r="AN2268" s="46"/>
      <c r="AO2268" s="46"/>
      <c r="AP2268" s="46"/>
      <c r="AQ2268" s="46"/>
      <c r="AR2268" s="46"/>
      <c r="AS2268" s="46"/>
      <c r="AT2268" s="46"/>
      <c r="AU2268" s="46"/>
      <c r="AV2268" s="46"/>
      <c r="AW2268" s="46"/>
      <c r="AX2268" s="46"/>
      <c r="AY2268" s="46"/>
      <c r="AZ2268" s="46"/>
      <c r="BA2268" s="46"/>
      <c r="BB2268" s="46"/>
      <c r="BC2268" s="46"/>
      <c r="BD2268" s="46"/>
      <c r="BE2268" s="46"/>
      <c r="BF2268" s="46"/>
      <c r="BG2268" s="46"/>
      <c r="BH2268" s="46"/>
      <c r="BI2268" s="46"/>
      <c r="BJ2268" s="46"/>
    </row>
    <row r="2269" spans="37:62">
      <c r="AK2269" s="46"/>
      <c r="AL2269" s="46"/>
      <c r="AM2269" s="46"/>
      <c r="AN2269" s="46"/>
      <c r="AO2269" s="46"/>
      <c r="AP2269" s="46"/>
      <c r="AQ2269" s="46"/>
      <c r="AR2269" s="46"/>
      <c r="AS2269" s="46"/>
      <c r="AT2269" s="46"/>
      <c r="AU2269" s="46"/>
      <c r="AV2269" s="46"/>
      <c r="AW2269" s="46"/>
      <c r="AX2269" s="46"/>
      <c r="AY2269" s="46"/>
      <c r="AZ2269" s="46"/>
      <c r="BA2269" s="46"/>
      <c r="BB2269" s="46"/>
      <c r="BC2269" s="46"/>
      <c r="BD2269" s="46"/>
      <c r="BE2269" s="46"/>
      <c r="BF2269" s="46"/>
      <c r="BG2269" s="46"/>
      <c r="BH2269" s="46"/>
      <c r="BI2269" s="46"/>
      <c r="BJ2269" s="46"/>
    </row>
    <row r="2270" spans="37:62">
      <c r="AK2270" s="46"/>
      <c r="AL2270" s="46"/>
      <c r="AM2270" s="46"/>
      <c r="AN2270" s="46"/>
      <c r="AO2270" s="46"/>
      <c r="AP2270" s="46"/>
      <c r="AQ2270" s="46"/>
      <c r="AR2270" s="46"/>
      <c r="AS2270" s="46"/>
      <c r="AT2270" s="46"/>
      <c r="AU2270" s="46"/>
      <c r="AV2270" s="46"/>
      <c r="AW2270" s="46"/>
      <c r="AX2270" s="46"/>
      <c r="AY2270" s="46"/>
      <c r="AZ2270" s="46"/>
      <c r="BA2270" s="46"/>
      <c r="BB2270" s="46"/>
      <c r="BC2270" s="46"/>
      <c r="BD2270" s="46"/>
      <c r="BE2270" s="46"/>
      <c r="BF2270" s="46"/>
      <c r="BG2270" s="46"/>
      <c r="BH2270" s="46"/>
      <c r="BI2270" s="46"/>
      <c r="BJ2270" s="46"/>
    </row>
    <row r="2271" spans="37:62">
      <c r="AK2271" s="46"/>
      <c r="AL2271" s="46"/>
      <c r="AM2271" s="46"/>
      <c r="AN2271" s="46"/>
      <c r="AO2271" s="46"/>
      <c r="AP2271" s="46"/>
      <c r="AQ2271" s="46"/>
      <c r="AR2271" s="46"/>
      <c r="AS2271" s="46"/>
      <c r="AT2271" s="46"/>
      <c r="AU2271" s="46"/>
      <c r="AV2271" s="46"/>
      <c r="AW2271" s="46"/>
      <c r="AX2271" s="46"/>
      <c r="AY2271" s="46"/>
      <c r="AZ2271" s="46"/>
      <c r="BA2271" s="46"/>
      <c r="BB2271" s="46"/>
      <c r="BC2271" s="46"/>
      <c r="BD2271" s="46"/>
      <c r="BE2271" s="46"/>
      <c r="BF2271" s="46"/>
      <c r="BG2271" s="46"/>
      <c r="BH2271" s="46"/>
      <c r="BI2271" s="46"/>
      <c r="BJ2271" s="46"/>
    </row>
    <row r="2272" spans="37:62">
      <c r="AK2272" s="46"/>
      <c r="AL2272" s="46"/>
      <c r="AM2272" s="46"/>
      <c r="AN2272" s="46"/>
      <c r="AO2272" s="46"/>
      <c r="AP2272" s="46"/>
      <c r="AQ2272" s="46"/>
      <c r="AR2272" s="46"/>
      <c r="AS2272" s="46"/>
      <c r="AT2272" s="46"/>
      <c r="AU2272" s="46"/>
      <c r="AV2272" s="46"/>
      <c r="AW2272" s="46"/>
      <c r="AX2272" s="46"/>
      <c r="AY2272" s="46"/>
      <c r="AZ2272" s="46"/>
      <c r="BA2272" s="46"/>
      <c r="BB2272" s="46"/>
      <c r="BC2272" s="46"/>
      <c r="BD2272" s="46"/>
      <c r="BE2272" s="46"/>
      <c r="BF2272" s="46"/>
      <c r="BG2272" s="46"/>
      <c r="BH2272" s="46"/>
      <c r="BI2272" s="46"/>
      <c r="BJ2272" s="46"/>
    </row>
    <row r="2273" spans="37:62">
      <c r="AK2273" s="46"/>
      <c r="AL2273" s="46"/>
      <c r="AM2273" s="46"/>
      <c r="AN2273" s="46"/>
      <c r="AO2273" s="46"/>
      <c r="AP2273" s="46"/>
      <c r="AQ2273" s="46"/>
      <c r="AR2273" s="46"/>
      <c r="AS2273" s="46"/>
      <c r="AT2273" s="46"/>
      <c r="AU2273" s="46"/>
      <c r="AV2273" s="46"/>
      <c r="AW2273" s="46"/>
      <c r="AX2273" s="46"/>
      <c r="AY2273" s="46"/>
      <c r="AZ2273" s="46"/>
      <c r="BA2273" s="46"/>
      <c r="BB2273" s="46"/>
      <c r="BC2273" s="46"/>
      <c r="BD2273" s="46"/>
      <c r="BE2273" s="46"/>
      <c r="BF2273" s="46"/>
      <c r="BG2273" s="46"/>
      <c r="BH2273" s="46"/>
      <c r="BI2273" s="46"/>
      <c r="BJ2273" s="46"/>
    </row>
    <row r="2274" spans="37:62">
      <c r="AK2274" s="46"/>
      <c r="AL2274" s="46"/>
      <c r="AM2274" s="46"/>
      <c r="AN2274" s="46"/>
      <c r="AO2274" s="46"/>
      <c r="AP2274" s="46"/>
      <c r="AQ2274" s="46"/>
      <c r="AR2274" s="46"/>
      <c r="AS2274" s="46"/>
      <c r="AT2274" s="46"/>
      <c r="AU2274" s="46"/>
      <c r="AV2274" s="46"/>
      <c r="AW2274" s="46"/>
      <c r="AX2274" s="46"/>
      <c r="AY2274" s="46"/>
      <c r="AZ2274" s="46"/>
      <c r="BA2274" s="46"/>
      <c r="BB2274" s="46"/>
      <c r="BC2274" s="46"/>
      <c r="BD2274" s="46"/>
      <c r="BE2274" s="46"/>
      <c r="BF2274" s="46"/>
      <c r="BG2274" s="46"/>
      <c r="BH2274" s="46"/>
      <c r="BI2274" s="46"/>
      <c r="BJ2274" s="46"/>
    </row>
    <row r="2275" spans="37:62">
      <c r="AK2275" s="46"/>
      <c r="AL2275" s="46"/>
      <c r="AM2275" s="46"/>
      <c r="AN2275" s="46"/>
      <c r="AO2275" s="46"/>
      <c r="AP2275" s="46"/>
      <c r="AQ2275" s="46"/>
      <c r="AR2275" s="46"/>
      <c r="AS2275" s="46"/>
      <c r="AT2275" s="46"/>
      <c r="AU2275" s="46"/>
      <c r="AV2275" s="46"/>
      <c r="AW2275" s="46"/>
      <c r="AX2275" s="46"/>
      <c r="AY2275" s="46"/>
      <c r="AZ2275" s="46"/>
      <c r="BA2275" s="46"/>
      <c r="BB2275" s="46"/>
      <c r="BC2275" s="46"/>
      <c r="BD2275" s="46"/>
      <c r="BE2275" s="46"/>
      <c r="BF2275" s="46"/>
      <c r="BG2275" s="46"/>
      <c r="BH2275" s="46"/>
      <c r="BI2275" s="46"/>
      <c r="BJ2275" s="46"/>
    </row>
    <row r="2276" spans="37:62">
      <c r="AK2276" s="46"/>
      <c r="AL2276" s="46"/>
      <c r="AM2276" s="46"/>
      <c r="AN2276" s="46"/>
      <c r="AO2276" s="46"/>
      <c r="AP2276" s="46"/>
      <c r="AQ2276" s="46"/>
      <c r="AR2276" s="46"/>
      <c r="AS2276" s="46"/>
      <c r="AT2276" s="46"/>
      <c r="AU2276" s="46"/>
      <c r="AV2276" s="46"/>
      <c r="AW2276" s="46"/>
      <c r="AX2276" s="46"/>
      <c r="AY2276" s="46"/>
      <c r="AZ2276" s="46"/>
      <c r="BA2276" s="46"/>
      <c r="BB2276" s="46"/>
      <c r="BC2276" s="46"/>
      <c r="BD2276" s="46"/>
      <c r="BE2276" s="46"/>
      <c r="BF2276" s="46"/>
      <c r="BG2276" s="46"/>
      <c r="BH2276" s="46"/>
      <c r="BI2276" s="46"/>
      <c r="BJ2276" s="46"/>
    </row>
    <row r="2277" spans="37:62">
      <c r="AK2277" s="46"/>
      <c r="AL2277" s="46"/>
      <c r="AM2277" s="46"/>
      <c r="AN2277" s="46"/>
      <c r="AO2277" s="46"/>
      <c r="AP2277" s="46"/>
      <c r="AQ2277" s="46"/>
      <c r="AR2277" s="46"/>
      <c r="AS2277" s="46"/>
      <c r="AT2277" s="46"/>
      <c r="AU2277" s="46"/>
      <c r="AV2277" s="46"/>
      <c r="AW2277" s="46"/>
      <c r="AX2277" s="46"/>
      <c r="AY2277" s="46"/>
      <c r="AZ2277" s="46"/>
      <c r="BA2277" s="46"/>
      <c r="BB2277" s="46"/>
      <c r="BC2277" s="46"/>
      <c r="BD2277" s="46"/>
      <c r="BE2277" s="46"/>
      <c r="BF2277" s="46"/>
      <c r="BG2277" s="46"/>
      <c r="BH2277" s="46"/>
      <c r="BI2277" s="46"/>
      <c r="BJ2277" s="46"/>
    </row>
    <row r="2278" spans="37:62">
      <c r="AK2278" s="46"/>
      <c r="AL2278" s="46"/>
      <c r="AM2278" s="46"/>
      <c r="AN2278" s="46"/>
      <c r="AO2278" s="46"/>
      <c r="AP2278" s="46"/>
      <c r="AQ2278" s="46"/>
      <c r="AR2278" s="46"/>
      <c r="AS2278" s="46"/>
      <c r="AT2278" s="46"/>
      <c r="AU2278" s="46"/>
      <c r="AV2278" s="46"/>
      <c r="AW2278" s="46"/>
      <c r="AX2278" s="46"/>
      <c r="AY2278" s="46"/>
      <c r="AZ2278" s="46"/>
      <c r="BA2278" s="46"/>
      <c r="BB2278" s="46"/>
      <c r="BC2278" s="46"/>
      <c r="BD2278" s="46"/>
      <c r="BE2278" s="46"/>
      <c r="BF2278" s="46"/>
      <c r="BG2278" s="46"/>
      <c r="BH2278" s="46"/>
      <c r="BI2278" s="46"/>
      <c r="BJ2278" s="46"/>
    </row>
    <row r="2279" spans="37:62">
      <c r="AK2279" s="46"/>
      <c r="AL2279" s="46"/>
      <c r="AM2279" s="46"/>
      <c r="AN2279" s="46"/>
      <c r="AO2279" s="46"/>
      <c r="AP2279" s="46"/>
      <c r="AQ2279" s="46"/>
      <c r="AR2279" s="46"/>
      <c r="AS2279" s="46"/>
      <c r="AT2279" s="46"/>
      <c r="AU2279" s="46"/>
      <c r="AV2279" s="46"/>
      <c r="AW2279" s="46"/>
      <c r="AX2279" s="46"/>
      <c r="AY2279" s="46"/>
      <c r="AZ2279" s="46"/>
      <c r="BA2279" s="46"/>
      <c r="BB2279" s="46"/>
      <c r="BC2279" s="46"/>
      <c r="BD2279" s="46"/>
      <c r="BE2279" s="46"/>
      <c r="BF2279" s="46"/>
      <c r="BG2279" s="46"/>
      <c r="BH2279" s="46"/>
      <c r="BI2279" s="46"/>
      <c r="BJ2279" s="46"/>
    </row>
    <row r="2280" spans="37:62">
      <c r="AK2280" s="46"/>
      <c r="AL2280" s="46"/>
      <c r="AM2280" s="46"/>
      <c r="AN2280" s="46"/>
      <c r="AO2280" s="46"/>
      <c r="AP2280" s="46"/>
      <c r="AQ2280" s="46"/>
      <c r="AR2280" s="46"/>
      <c r="AS2280" s="46"/>
      <c r="AT2280" s="46"/>
      <c r="AU2280" s="46"/>
      <c r="AV2280" s="46"/>
      <c r="AW2280" s="46"/>
      <c r="AX2280" s="46"/>
      <c r="AY2280" s="46"/>
      <c r="AZ2280" s="46"/>
      <c r="BA2280" s="46"/>
      <c r="BB2280" s="46"/>
      <c r="BC2280" s="46"/>
      <c r="BD2280" s="46"/>
      <c r="BE2280" s="46"/>
      <c r="BF2280" s="46"/>
      <c r="BG2280" s="46"/>
      <c r="BH2280" s="46"/>
      <c r="BI2280" s="46"/>
      <c r="BJ2280" s="46"/>
    </row>
    <row r="2281" spans="37:62">
      <c r="AK2281" s="46"/>
      <c r="AL2281" s="46"/>
      <c r="AM2281" s="46"/>
      <c r="AN2281" s="46"/>
      <c r="AO2281" s="46"/>
      <c r="AP2281" s="46"/>
      <c r="AQ2281" s="46"/>
      <c r="AR2281" s="46"/>
      <c r="AS2281" s="46"/>
      <c r="AT2281" s="46"/>
      <c r="AU2281" s="46"/>
      <c r="AV2281" s="46"/>
      <c r="AW2281" s="46"/>
      <c r="AX2281" s="46"/>
      <c r="AY2281" s="46"/>
      <c r="AZ2281" s="46"/>
      <c r="BA2281" s="46"/>
      <c r="BB2281" s="46"/>
      <c r="BC2281" s="46"/>
      <c r="BD2281" s="46"/>
      <c r="BE2281" s="46"/>
      <c r="BF2281" s="46"/>
      <c r="BG2281" s="46"/>
      <c r="BH2281" s="46"/>
      <c r="BI2281" s="46"/>
      <c r="BJ2281" s="46"/>
    </row>
    <row r="2282" spans="37:62">
      <c r="AK2282" s="46"/>
      <c r="AL2282" s="46"/>
      <c r="AM2282" s="46"/>
      <c r="AN2282" s="46"/>
      <c r="AO2282" s="46"/>
      <c r="AP2282" s="46"/>
      <c r="AQ2282" s="46"/>
      <c r="AR2282" s="46"/>
      <c r="AS2282" s="46"/>
      <c r="AT2282" s="46"/>
      <c r="AU2282" s="46"/>
      <c r="AV2282" s="46"/>
      <c r="AW2282" s="46"/>
      <c r="AX2282" s="46"/>
      <c r="AY2282" s="46"/>
      <c r="AZ2282" s="46"/>
      <c r="BA2282" s="46"/>
      <c r="BB2282" s="46"/>
      <c r="BC2282" s="46"/>
      <c r="BD2282" s="46"/>
      <c r="BE2282" s="46"/>
      <c r="BF2282" s="46"/>
      <c r="BG2282" s="46"/>
      <c r="BH2282" s="46"/>
      <c r="BI2282" s="46"/>
      <c r="BJ2282" s="46"/>
    </row>
    <row r="2283" spans="37:62">
      <c r="AK2283" s="46"/>
      <c r="AL2283" s="46"/>
      <c r="AM2283" s="46"/>
      <c r="AN2283" s="46"/>
      <c r="AO2283" s="46"/>
      <c r="AP2283" s="46"/>
      <c r="AQ2283" s="46"/>
      <c r="AR2283" s="46"/>
      <c r="AS2283" s="46"/>
      <c r="AT2283" s="46"/>
      <c r="AU2283" s="46"/>
      <c r="AV2283" s="46"/>
      <c r="AW2283" s="46"/>
      <c r="AX2283" s="46"/>
      <c r="AY2283" s="46"/>
      <c r="AZ2283" s="46"/>
      <c r="BA2283" s="46"/>
      <c r="BB2283" s="46"/>
      <c r="BC2283" s="46"/>
      <c r="BD2283" s="46"/>
      <c r="BE2283" s="46"/>
      <c r="BF2283" s="46"/>
      <c r="BG2283" s="46"/>
      <c r="BH2283" s="46"/>
      <c r="BI2283" s="46"/>
      <c r="BJ2283" s="46"/>
    </row>
    <row r="2284" spans="37:62">
      <c r="AK2284" s="46"/>
      <c r="AL2284" s="46"/>
      <c r="AM2284" s="46"/>
      <c r="AN2284" s="46"/>
      <c r="AO2284" s="46"/>
      <c r="AP2284" s="46"/>
      <c r="AQ2284" s="46"/>
      <c r="AR2284" s="46"/>
      <c r="AS2284" s="46"/>
      <c r="AT2284" s="46"/>
      <c r="AU2284" s="46"/>
      <c r="AV2284" s="46"/>
      <c r="AW2284" s="46"/>
      <c r="AX2284" s="46"/>
      <c r="AY2284" s="46"/>
      <c r="AZ2284" s="46"/>
      <c r="BA2284" s="46"/>
      <c r="BB2284" s="46"/>
      <c r="BC2284" s="46"/>
      <c r="BD2284" s="46"/>
      <c r="BE2284" s="46"/>
      <c r="BF2284" s="46"/>
      <c r="BG2284" s="46"/>
      <c r="BH2284" s="46"/>
      <c r="BI2284" s="46"/>
      <c r="BJ2284" s="46"/>
    </row>
    <row r="2285" spans="37:62">
      <c r="AK2285" s="46"/>
      <c r="AL2285" s="46"/>
      <c r="AM2285" s="46"/>
      <c r="AN2285" s="46"/>
      <c r="AO2285" s="46"/>
      <c r="AP2285" s="46"/>
      <c r="AQ2285" s="46"/>
      <c r="AR2285" s="46"/>
      <c r="AS2285" s="46"/>
      <c r="AT2285" s="46"/>
      <c r="AU2285" s="46"/>
      <c r="AV2285" s="46"/>
      <c r="AW2285" s="46"/>
      <c r="AX2285" s="46"/>
      <c r="AY2285" s="46"/>
      <c r="AZ2285" s="46"/>
      <c r="BA2285" s="46"/>
      <c r="BB2285" s="46"/>
      <c r="BC2285" s="46"/>
      <c r="BD2285" s="46"/>
      <c r="BE2285" s="46"/>
      <c r="BF2285" s="46"/>
      <c r="BG2285" s="46"/>
      <c r="BH2285" s="46"/>
      <c r="BI2285" s="46"/>
      <c r="BJ2285" s="46"/>
    </row>
    <row r="2286" spans="37:62">
      <c r="AK2286" s="46"/>
      <c r="AL2286" s="46"/>
      <c r="AM2286" s="46"/>
      <c r="AN2286" s="46"/>
      <c r="AO2286" s="46"/>
      <c r="AP2286" s="46"/>
      <c r="AQ2286" s="46"/>
      <c r="AR2286" s="46"/>
      <c r="AS2286" s="46"/>
      <c r="AT2286" s="46"/>
      <c r="AU2286" s="46"/>
      <c r="AV2286" s="46"/>
      <c r="AW2286" s="46"/>
      <c r="AX2286" s="46"/>
      <c r="AY2286" s="46"/>
      <c r="AZ2286" s="46"/>
      <c r="BA2286" s="46"/>
      <c r="BB2286" s="46"/>
      <c r="BC2286" s="46"/>
      <c r="BD2286" s="46"/>
      <c r="BE2286" s="46"/>
      <c r="BF2286" s="46"/>
      <c r="BG2286" s="46"/>
      <c r="BH2286" s="46"/>
      <c r="BI2286" s="46"/>
      <c r="BJ2286" s="46"/>
    </row>
    <row r="2287" spans="37:62">
      <c r="AK2287" s="46"/>
      <c r="AL2287" s="46"/>
      <c r="AM2287" s="46"/>
      <c r="AN2287" s="46"/>
      <c r="AO2287" s="46"/>
      <c r="AP2287" s="46"/>
      <c r="AQ2287" s="46"/>
      <c r="AR2287" s="46"/>
      <c r="AS2287" s="46"/>
      <c r="AT2287" s="46"/>
      <c r="AU2287" s="46"/>
      <c r="AV2287" s="46"/>
      <c r="AW2287" s="46"/>
      <c r="AX2287" s="46"/>
      <c r="AY2287" s="46"/>
      <c r="AZ2287" s="46"/>
      <c r="BA2287" s="46"/>
      <c r="BB2287" s="46"/>
      <c r="BC2287" s="46"/>
      <c r="BD2287" s="46"/>
      <c r="BE2287" s="46"/>
      <c r="BF2287" s="46"/>
      <c r="BG2287" s="46"/>
      <c r="BH2287" s="46"/>
      <c r="BI2287" s="46"/>
      <c r="BJ2287" s="46"/>
    </row>
    <row r="2288" spans="37:62">
      <c r="AK2288" s="46"/>
      <c r="AL2288" s="46"/>
      <c r="AM2288" s="46"/>
      <c r="AN2288" s="46"/>
      <c r="AO2288" s="46"/>
      <c r="AP2288" s="46"/>
      <c r="AQ2288" s="46"/>
      <c r="AR2288" s="46"/>
      <c r="AS2288" s="46"/>
      <c r="AT2288" s="46"/>
      <c r="AU2288" s="46"/>
      <c r="AV2288" s="46"/>
      <c r="AW2288" s="46"/>
      <c r="AX2288" s="46"/>
      <c r="AY2288" s="46"/>
      <c r="AZ2288" s="46"/>
      <c r="BA2288" s="46"/>
      <c r="BB2288" s="46"/>
      <c r="BC2288" s="46"/>
      <c r="BD2288" s="46"/>
      <c r="BE2288" s="46"/>
      <c r="BF2288" s="46"/>
      <c r="BG2288" s="46"/>
      <c r="BH2288" s="46"/>
      <c r="BI2288" s="46"/>
      <c r="BJ2288" s="46"/>
    </row>
    <row r="2289" spans="37:62">
      <c r="AK2289" s="46"/>
      <c r="AL2289" s="46"/>
      <c r="AM2289" s="46"/>
      <c r="AN2289" s="46"/>
      <c r="AO2289" s="46"/>
      <c r="AP2289" s="46"/>
      <c r="AQ2289" s="46"/>
      <c r="AR2289" s="46"/>
      <c r="AS2289" s="46"/>
      <c r="AT2289" s="46"/>
      <c r="AU2289" s="46"/>
      <c r="AV2289" s="46"/>
      <c r="AW2289" s="46"/>
      <c r="AX2289" s="46"/>
      <c r="AY2289" s="46"/>
      <c r="AZ2289" s="46"/>
      <c r="BA2289" s="46"/>
      <c r="BB2289" s="46"/>
      <c r="BC2289" s="46"/>
      <c r="BD2289" s="46"/>
      <c r="BE2289" s="46"/>
      <c r="BF2289" s="46"/>
      <c r="BG2289" s="46"/>
      <c r="BH2289" s="46"/>
      <c r="BI2289" s="46"/>
      <c r="BJ2289" s="46"/>
    </row>
    <row r="2290" spans="37:62">
      <c r="AK2290" s="46"/>
      <c r="AL2290" s="46"/>
      <c r="AM2290" s="46"/>
      <c r="AN2290" s="46"/>
      <c r="AO2290" s="46"/>
      <c r="AP2290" s="46"/>
      <c r="AQ2290" s="46"/>
      <c r="AR2290" s="46"/>
      <c r="AS2290" s="46"/>
      <c r="AT2290" s="46"/>
      <c r="AU2290" s="46"/>
      <c r="AV2290" s="46"/>
      <c r="AW2290" s="46"/>
      <c r="AX2290" s="46"/>
      <c r="AY2290" s="46"/>
      <c r="AZ2290" s="46"/>
      <c r="BA2290" s="46"/>
      <c r="BB2290" s="46"/>
      <c r="BC2290" s="46"/>
      <c r="BD2290" s="46"/>
      <c r="BE2290" s="46"/>
      <c r="BF2290" s="46"/>
      <c r="BG2290" s="46"/>
      <c r="BH2290" s="46"/>
      <c r="BI2290" s="46"/>
      <c r="BJ2290" s="46"/>
    </row>
    <row r="2291" spans="37:62">
      <c r="AK2291" s="46"/>
      <c r="AL2291" s="46"/>
      <c r="AM2291" s="46"/>
      <c r="AN2291" s="46"/>
      <c r="AO2291" s="46"/>
      <c r="AP2291" s="46"/>
      <c r="AQ2291" s="46"/>
      <c r="AR2291" s="46"/>
      <c r="AS2291" s="46"/>
      <c r="AT2291" s="46"/>
      <c r="AU2291" s="46"/>
      <c r="AV2291" s="46"/>
      <c r="AW2291" s="46"/>
      <c r="AX2291" s="46"/>
      <c r="AY2291" s="46"/>
      <c r="AZ2291" s="46"/>
      <c r="BA2291" s="46"/>
      <c r="BB2291" s="46"/>
      <c r="BC2291" s="46"/>
      <c r="BD2291" s="46"/>
      <c r="BE2291" s="46"/>
      <c r="BF2291" s="46"/>
      <c r="BG2291" s="46"/>
      <c r="BH2291" s="46"/>
      <c r="BI2291" s="46"/>
      <c r="BJ2291" s="46"/>
    </row>
    <row r="2292" spans="37:62">
      <c r="AK2292" s="46"/>
      <c r="AL2292" s="46"/>
      <c r="AM2292" s="46"/>
      <c r="AN2292" s="46"/>
      <c r="AO2292" s="46"/>
      <c r="AP2292" s="46"/>
      <c r="AQ2292" s="46"/>
      <c r="AR2292" s="46"/>
      <c r="AS2292" s="46"/>
      <c r="AT2292" s="46"/>
      <c r="AU2292" s="46"/>
      <c r="AV2292" s="46"/>
      <c r="AW2292" s="46"/>
      <c r="AX2292" s="46"/>
      <c r="AY2292" s="46"/>
      <c r="AZ2292" s="46"/>
      <c r="BA2292" s="46"/>
      <c r="BB2292" s="46"/>
      <c r="BC2292" s="46"/>
      <c r="BD2292" s="46"/>
      <c r="BE2292" s="46"/>
      <c r="BF2292" s="46"/>
      <c r="BG2292" s="46"/>
      <c r="BH2292" s="46"/>
      <c r="BI2292" s="46"/>
      <c r="BJ2292" s="46"/>
    </row>
    <row r="2293" spans="37:62">
      <c r="AK2293" s="46"/>
      <c r="AL2293" s="46"/>
      <c r="AM2293" s="46"/>
      <c r="AN2293" s="46"/>
      <c r="AO2293" s="46"/>
      <c r="AP2293" s="46"/>
      <c r="AQ2293" s="46"/>
      <c r="AR2293" s="46"/>
      <c r="AS2293" s="46"/>
      <c r="AT2293" s="46"/>
      <c r="AU2293" s="46"/>
      <c r="AV2293" s="46"/>
      <c r="AW2293" s="46"/>
      <c r="AX2293" s="46"/>
      <c r="AY2293" s="46"/>
      <c r="AZ2293" s="46"/>
      <c r="BA2293" s="46"/>
      <c r="BB2293" s="46"/>
      <c r="BC2293" s="46"/>
      <c r="BD2293" s="46"/>
      <c r="BE2293" s="46"/>
      <c r="BF2293" s="46"/>
      <c r="BG2293" s="46"/>
      <c r="BH2293" s="46"/>
      <c r="BI2293" s="46"/>
      <c r="BJ2293" s="46"/>
    </row>
    <row r="2294" spans="37:62">
      <c r="AK2294" s="46"/>
      <c r="AL2294" s="46"/>
      <c r="AM2294" s="46"/>
      <c r="AN2294" s="46"/>
      <c r="AO2294" s="46"/>
      <c r="AP2294" s="46"/>
      <c r="AQ2294" s="46"/>
      <c r="AR2294" s="46"/>
      <c r="AS2294" s="46"/>
      <c r="AT2294" s="46"/>
      <c r="AU2294" s="46"/>
      <c r="AV2294" s="46"/>
      <c r="AW2294" s="46"/>
      <c r="AX2294" s="46"/>
      <c r="AY2294" s="46"/>
      <c r="AZ2294" s="46"/>
      <c r="BA2294" s="46"/>
      <c r="BB2294" s="46"/>
      <c r="BC2294" s="46"/>
      <c r="BD2294" s="46"/>
      <c r="BE2294" s="46"/>
      <c r="BF2294" s="46"/>
      <c r="BG2294" s="46"/>
      <c r="BH2294" s="46"/>
      <c r="BI2294" s="46"/>
      <c r="BJ2294" s="46"/>
    </row>
    <row r="2295" spans="37:62">
      <c r="AK2295" s="46"/>
      <c r="AL2295" s="46"/>
      <c r="AM2295" s="46"/>
      <c r="AN2295" s="46"/>
      <c r="AO2295" s="46"/>
      <c r="AP2295" s="46"/>
      <c r="AQ2295" s="46"/>
      <c r="AR2295" s="46"/>
      <c r="AS2295" s="46"/>
      <c r="AT2295" s="46"/>
      <c r="AU2295" s="46"/>
      <c r="AV2295" s="46"/>
      <c r="AW2295" s="46"/>
      <c r="AX2295" s="46"/>
      <c r="AY2295" s="46"/>
      <c r="AZ2295" s="46"/>
      <c r="BA2295" s="46"/>
      <c r="BB2295" s="46"/>
      <c r="BC2295" s="46"/>
      <c r="BD2295" s="46"/>
      <c r="BE2295" s="46"/>
      <c r="BF2295" s="46"/>
      <c r="BG2295" s="46"/>
      <c r="BH2295" s="46"/>
      <c r="BI2295" s="46"/>
      <c r="BJ2295" s="46"/>
    </row>
    <row r="2296" spans="37:62">
      <c r="AK2296" s="46"/>
      <c r="AL2296" s="46"/>
      <c r="AM2296" s="46"/>
      <c r="AN2296" s="46"/>
      <c r="AO2296" s="46"/>
      <c r="AP2296" s="46"/>
      <c r="AQ2296" s="46"/>
      <c r="AR2296" s="46"/>
      <c r="AS2296" s="46"/>
      <c r="AT2296" s="46"/>
      <c r="AU2296" s="46"/>
      <c r="AV2296" s="46"/>
      <c r="AW2296" s="46"/>
      <c r="AX2296" s="46"/>
      <c r="AY2296" s="46"/>
      <c r="AZ2296" s="46"/>
      <c r="BA2296" s="46"/>
      <c r="BB2296" s="46"/>
      <c r="BC2296" s="46"/>
      <c r="BD2296" s="46"/>
      <c r="BE2296" s="46"/>
      <c r="BF2296" s="46"/>
      <c r="BG2296" s="46"/>
      <c r="BH2296" s="46"/>
      <c r="BI2296" s="46"/>
      <c r="BJ2296" s="46"/>
    </row>
    <row r="2297" spans="37:62">
      <c r="AK2297" s="46"/>
      <c r="AL2297" s="46"/>
      <c r="AM2297" s="46"/>
      <c r="AN2297" s="46"/>
      <c r="AO2297" s="46"/>
      <c r="AP2297" s="46"/>
      <c r="AQ2297" s="46"/>
      <c r="AR2297" s="46"/>
      <c r="AS2297" s="46"/>
      <c r="AT2297" s="46"/>
      <c r="AU2297" s="46"/>
      <c r="AV2297" s="46"/>
      <c r="AW2297" s="46"/>
      <c r="AX2297" s="46"/>
      <c r="AY2297" s="46"/>
      <c r="AZ2297" s="46"/>
      <c r="BA2297" s="46"/>
      <c r="BB2297" s="46"/>
      <c r="BC2297" s="46"/>
      <c r="BD2297" s="46"/>
      <c r="BE2297" s="46"/>
      <c r="BF2297" s="46"/>
      <c r="BG2297" s="46"/>
      <c r="BH2297" s="46"/>
      <c r="BI2297" s="46"/>
      <c r="BJ2297" s="46"/>
    </row>
    <row r="2298" spans="37:62">
      <c r="AK2298" s="46"/>
      <c r="AL2298" s="46"/>
      <c r="AM2298" s="46"/>
      <c r="AN2298" s="46"/>
      <c r="AO2298" s="46"/>
      <c r="AP2298" s="46"/>
      <c r="AQ2298" s="46"/>
      <c r="AR2298" s="46"/>
      <c r="AS2298" s="46"/>
      <c r="AT2298" s="46"/>
      <c r="AU2298" s="46"/>
      <c r="AV2298" s="46"/>
      <c r="AW2298" s="46"/>
      <c r="AX2298" s="46"/>
      <c r="AY2298" s="46"/>
      <c r="AZ2298" s="46"/>
      <c r="BA2298" s="46"/>
      <c r="BB2298" s="46"/>
      <c r="BC2298" s="46"/>
      <c r="BD2298" s="46"/>
      <c r="BE2298" s="46"/>
      <c r="BF2298" s="46"/>
      <c r="BG2298" s="46"/>
      <c r="BH2298" s="46"/>
      <c r="BI2298" s="46"/>
      <c r="BJ2298" s="46"/>
    </row>
    <row r="2299" spans="37:62">
      <c r="AK2299" s="46"/>
      <c r="AL2299" s="46"/>
      <c r="AM2299" s="46"/>
      <c r="AN2299" s="46"/>
      <c r="AO2299" s="46"/>
      <c r="AP2299" s="46"/>
      <c r="AQ2299" s="46"/>
      <c r="AR2299" s="46"/>
      <c r="AS2299" s="46"/>
      <c r="AT2299" s="46"/>
      <c r="AU2299" s="46"/>
      <c r="AV2299" s="46"/>
      <c r="AW2299" s="46"/>
      <c r="AX2299" s="46"/>
      <c r="AY2299" s="46"/>
      <c r="AZ2299" s="46"/>
      <c r="BA2299" s="46"/>
      <c r="BB2299" s="46"/>
      <c r="BC2299" s="46"/>
      <c r="BD2299" s="46"/>
      <c r="BE2299" s="46"/>
      <c r="BF2299" s="46"/>
      <c r="BG2299" s="46"/>
      <c r="BH2299" s="46"/>
      <c r="BI2299" s="46"/>
      <c r="BJ2299" s="46"/>
    </row>
    <row r="2300" spans="37:62">
      <c r="AK2300" s="46"/>
      <c r="AL2300" s="46"/>
      <c r="AM2300" s="46"/>
      <c r="AN2300" s="46"/>
      <c r="AO2300" s="46"/>
      <c r="AP2300" s="46"/>
      <c r="AQ2300" s="46"/>
      <c r="AR2300" s="46"/>
      <c r="AS2300" s="46"/>
      <c r="AT2300" s="46"/>
      <c r="AU2300" s="46"/>
      <c r="AV2300" s="46"/>
      <c r="AW2300" s="46"/>
      <c r="AX2300" s="46"/>
      <c r="AY2300" s="46"/>
      <c r="AZ2300" s="46"/>
      <c r="BA2300" s="46"/>
      <c r="BB2300" s="46"/>
      <c r="BC2300" s="46"/>
      <c r="BD2300" s="46"/>
      <c r="BE2300" s="46"/>
      <c r="BF2300" s="46"/>
      <c r="BG2300" s="46"/>
      <c r="BH2300" s="46"/>
      <c r="BI2300" s="46"/>
      <c r="BJ2300" s="46"/>
    </row>
    <row r="2301" spans="37:62">
      <c r="AK2301" s="46"/>
      <c r="AL2301" s="46"/>
      <c r="AM2301" s="46"/>
      <c r="AN2301" s="46"/>
      <c r="AO2301" s="46"/>
      <c r="AP2301" s="46"/>
      <c r="AQ2301" s="46"/>
      <c r="AR2301" s="46"/>
      <c r="AS2301" s="46"/>
      <c r="AT2301" s="46"/>
      <c r="AU2301" s="46"/>
      <c r="AV2301" s="46"/>
      <c r="AW2301" s="46"/>
      <c r="AX2301" s="46"/>
      <c r="AY2301" s="46"/>
      <c r="AZ2301" s="46"/>
      <c r="BA2301" s="46"/>
      <c r="BB2301" s="46"/>
      <c r="BC2301" s="46"/>
      <c r="BD2301" s="46"/>
      <c r="BE2301" s="46"/>
      <c r="BF2301" s="46"/>
      <c r="BG2301" s="46"/>
      <c r="BH2301" s="46"/>
      <c r="BI2301" s="46"/>
      <c r="BJ2301" s="46"/>
    </row>
    <row r="2302" spans="37:62">
      <c r="AK2302" s="46"/>
      <c r="AL2302" s="46"/>
      <c r="AM2302" s="46"/>
      <c r="AN2302" s="46"/>
      <c r="AO2302" s="46"/>
      <c r="AP2302" s="46"/>
      <c r="AQ2302" s="46"/>
      <c r="AR2302" s="46"/>
      <c r="AS2302" s="46"/>
      <c r="AT2302" s="46"/>
      <c r="AU2302" s="46"/>
      <c r="AV2302" s="46"/>
      <c r="AW2302" s="46"/>
      <c r="AX2302" s="46"/>
      <c r="AY2302" s="46"/>
      <c r="AZ2302" s="46"/>
      <c r="BA2302" s="46"/>
      <c r="BB2302" s="46"/>
      <c r="BC2302" s="46"/>
      <c r="BD2302" s="46"/>
      <c r="BE2302" s="46"/>
      <c r="BF2302" s="46"/>
      <c r="BG2302" s="46"/>
      <c r="BH2302" s="46"/>
      <c r="BI2302" s="46"/>
      <c r="BJ2302" s="46"/>
    </row>
    <row r="2303" spans="37:62">
      <c r="AK2303" s="46"/>
      <c r="AL2303" s="46"/>
      <c r="AM2303" s="46"/>
      <c r="AN2303" s="46"/>
      <c r="AO2303" s="46"/>
      <c r="AP2303" s="46"/>
      <c r="AQ2303" s="46"/>
      <c r="AR2303" s="46"/>
      <c r="AS2303" s="46"/>
      <c r="AT2303" s="46"/>
      <c r="AU2303" s="46"/>
      <c r="AV2303" s="46"/>
      <c r="AW2303" s="46"/>
      <c r="AX2303" s="46"/>
      <c r="AY2303" s="46"/>
      <c r="AZ2303" s="46"/>
      <c r="BA2303" s="46"/>
      <c r="BB2303" s="46"/>
      <c r="BC2303" s="46"/>
      <c r="BD2303" s="46"/>
      <c r="BE2303" s="46"/>
      <c r="BF2303" s="46"/>
      <c r="BG2303" s="46"/>
      <c r="BH2303" s="46"/>
      <c r="BI2303" s="46"/>
      <c r="BJ2303" s="46"/>
    </row>
    <row r="2304" spans="37:62">
      <c r="AK2304" s="46"/>
      <c r="AL2304" s="46"/>
      <c r="AM2304" s="46"/>
      <c r="AN2304" s="46"/>
      <c r="AO2304" s="46"/>
      <c r="AP2304" s="46"/>
      <c r="AQ2304" s="46"/>
      <c r="AR2304" s="46"/>
      <c r="AS2304" s="46"/>
      <c r="AT2304" s="46"/>
      <c r="AU2304" s="46"/>
      <c r="AV2304" s="46"/>
      <c r="AW2304" s="46"/>
      <c r="AX2304" s="46"/>
      <c r="AY2304" s="46"/>
      <c r="AZ2304" s="46"/>
      <c r="BA2304" s="46"/>
      <c r="BB2304" s="46"/>
      <c r="BC2304" s="46"/>
      <c r="BD2304" s="46"/>
      <c r="BE2304" s="46"/>
      <c r="BF2304" s="46"/>
      <c r="BG2304" s="46"/>
      <c r="BH2304" s="46"/>
      <c r="BI2304" s="46"/>
      <c r="BJ2304" s="46"/>
    </row>
    <row r="2305" spans="37:62">
      <c r="AK2305" s="46"/>
      <c r="AL2305" s="46"/>
      <c r="AM2305" s="46"/>
      <c r="AN2305" s="46"/>
      <c r="AO2305" s="46"/>
      <c r="AP2305" s="46"/>
      <c r="AQ2305" s="46"/>
      <c r="AR2305" s="46"/>
      <c r="AS2305" s="46"/>
      <c r="AT2305" s="46"/>
      <c r="AU2305" s="46"/>
      <c r="AV2305" s="46"/>
      <c r="AW2305" s="46"/>
      <c r="AX2305" s="46"/>
      <c r="AY2305" s="46"/>
      <c r="AZ2305" s="46"/>
      <c r="BA2305" s="46"/>
      <c r="BB2305" s="46"/>
      <c r="BC2305" s="46"/>
      <c r="BD2305" s="46"/>
      <c r="BE2305" s="46"/>
      <c r="BF2305" s="46"/>
      <c r="BG2305" s="46"/>
      <c r="BH2305" s="46"/>
      <c r="BI2305" s="46"/>
      <c r="BJ2305" s="46"/>
    </row>
    <row r="2306" spans="37:62">
      <c r="AK2306" s="46"/>
      <c r="AL2306" s="46"/>
      <c r="AM2306" s="46"/>
      <c r="AN2306" s="46"/>
      <c r="AO2306" s="46"/>
      <c r="AP2306" s="46"/>
      <c r="AQ2306" s="46"/>
      <c r="AR2306" s="46"/>
      <c r="AS2306" s="46"/>
      <c r="AT2306" s="46"/>
      <c r="AU2306" s="46"/>
      <c r="AV2306" s="46"/>
      <c r="AW2306" s="46"/>
      <c r="AX2306" s="46"/>
      <c r="AY2306" s="46"/>
      <c r="AZ2306" s="46"/>
      <c r="BA2306" s="46"/>
      <c r="BB2306" s="46"/>
      <c r="BC2306" s="46"/>
      <c r="BD2306" s="46"/>
      <c r="BE2306" s="46"/>
      <c r="BF2306" s="46"/>
      <c r="BG2306" s="46"/>
      <c r="BH2306" s="46"/>
      <c r="BI2306" s="46"/>
      <c r="BJ2306" s="46"/>
    </row>
    <row r="2307" spans="37:62">
      <c r="AK2307" s="46"/>
      <c r="AL2307" s="46"/>
      <c r="AM2307" s="46"/>
      <c r="AN2307" s="46"/>
      <c r="AO2307" s="46"/>
      <c r="AP2307" s="46"/>
      <c r="AQ2307" s="46"/>
      <c r="AR2307" s="46"/>
      <c r="AS2307" s="46"/>
      <c r="AT2307" s="46"/>
      <c r="AU2307" s="46"/>
      <c r="AV2307" s="46"/>
      <c r="AW2307" s="46"/>
      <c r="AX2307" s="46"/>
      <c r="AY2307" s="46"/>
      <c r="AZ2307" s="46"/>
      <c r="BA2307" s="46"/>
      <c r="BB2307" s="46"/>
      <c r="BC2307" s="46"/>
      <c r="BD2307" s="46"/>
      <c r="BE2307" s="46"/>
      <c r="BF2307" s="46"/>
      <c r="BG2307" s="46"/>
      <c r="BH2307" s="46"/>
      <c r="BI2307" s="46"/>
      <c r="BJ2307" s="46"/>
    </row>
    <row r="2308" spans="37:62">
      <c r="AK2308" s="46"/>
      <c r="AL2308" s="46"/>
      <c r="AM2308" s="46"/>
      <c r="AN2308" s="46"/>
      <c r="AO2308" s="46"/>
      <c r="AP2308" s="46"/>
      <c r="AQ2308" s="46"/>
      <c r="AR2308" s="46"/>
      <c r="AS2308" s="46"/>
      <c r="AT2308" s="46"/>
      <c r="AU2308" s="46"/>
      <c r="AV2308" s="46"/>
      <c r="AW2308" s="46"/>
      <c r="AX2308" s="46"/>
      <c r="AY2308" s="46"/>
      <c r="AZ2308" s="46"/>
      <c r="BA2308" s="46"/>
      <c r="BB2308" s="46"/>
      <c r="BC2308" s="46"/>
      <c r="BD2308" s="46"/>
      <c r="BE2308" s="46"/>
      <c r="BF2308" s="46"/>
      <c r="BG2308" s="46"/>
      <c r="BH2308" s="46"/>
      <c r="BI2308" s="46"/>
      <c r="BJ2308" s="46"/>
    </row>
    <row r="2309" spans="37:62">
      <c r="AK2309" s="46"/>
      <c r="AL2309" s="46"/>
      <c r="AM2309" s="46"/>
      <c r="AN2309" s="46"/>
      <c r="AO2309" s="46"/>
      <c r="AP2309" s="46"/>
      <c r="AQ2309" s="46"/>
      <c r="AR2309" s="46"/>
      <c r="AS2309" s="46"/>
      <c r="AT2309" s="46"/>
      <c r="AU2309" s="46"/>
      <c r="AV2309" s="46"/>
      <c r="AW2309" s="46"/>
      <c r="AX2309" s="46"/>
      <c r="AY2309" s="46"/>
      <c r="AZ2309" s="46"/>
      <c r="BA2309" s="46"/>
      <c r="BB2309" s="46"/>
      <c r="BC2309" s="46"/>
      <c r="BD2309" s="46"/>
      <c r="BE2309" s="46"/>
      <c r="BF2309" s="46"/>
      <c r="BG2309" s="46"/>
      <c r="BH2309" s="46"/>
      <c r="BI2309" s="46"/>
      <c r="BJ2309" s="46"/>
    </row>
    <row r="2310" spans="37:62">
      <c r="AK2310" s="46"/>
      <c r="AL2310" s="46"/>
      <c r="AM2310" s="46"/>
      <c r="AN2310" s="46"/>
      <c r="AO2310" s="46"/>
      <c r="AP2310" s="46"/>
      <c r="AQ2310" s="46"/>
      <c r="AR2310" s="46"/>
      <c r="AS2310" s="46"/>
      <c r="AT2310" s="46"/>
      <c r="AU2310" s="46"/>
      <c r="AV2310" s="46"/>
      <c r="AW2310" s="46"/>
      <c r="AX2310" s="46"/>
      <c r="AY2310" s="46"/>
      <c r="AZ2310" s="46"/>
      <c r="BA2310" s="46"/>
      <c r="BB2310" s="46"/>
      <c r="BC2310" s="46"/>
      <c r="BD2310" s="46"/>
      <c r="BE2310" s="46"/>
      <c r="BF2310" s="46"/>
      <c r="BG2310" s="46"/>
      <c r="BH2310" s="46"/>
      <c r="BI2310" s="46"/>
      <c r="BJ2310" s="46"/>
    </row>
    <row r="2311" spans="37:62">
      <c r="AK2311" s="46"/>
      <c r="AL2311" s="46"/>
      <c r="AM2311" s="46"/>
      <c r="AN2311" s="46"/>
      <c r="AO2311" s="46"/>
      <c r="AP2311" s="46"/>
      <c r="AQ2311" s="46"/>
      <c r="AR2311" s="46"/>
      <c r="AS2311" s="46"/>
      <c r="AT2311" s="46"/>
      <c r="AU2311" s="46"/>
      <c r="AV2311" s="46"/>
      <c r="AW2311" s="46"/>
      <c r="AX2311" s="46"/>
      <c r="AY2311" s="46"/>
      <c r="AZ2311" s="46"/>
      <c r="BA2311" s="46"/>
      <c r="BB2311" s="46"/>
      <c r="BC2311" s="46"/>
      <c r="BD2311" s="46"/>
      <c r="BE2311" s="46"/>
      <c r="BF2311" s="46"/>
      <c r="BG2311" s="46"/>
      <c r="BH2311" s="46"/>
      <c r="BI2311" s="46"/>
      <c r="BJ2311" s="46"/>
    </row>
    <row r="2312" spans="37:62">
      <c r="AK2312" s="46"/>
      <c r="AL2312" s="46"/>
      <c r="AM2312" s="46"/>
      <c r="AN2312" s="46"/>
      <c r="AO2312" s="46"/>
      <c r="AP2312" s="46"/>
      <c r="AQ2312" s="46"/>
      <c r="AR2312" s="46"/>
      <c r="AS2312" s="46"/>
      <c r="AT2312" s="46"/>
      <c r="AU2312" s="46"/>
      <c r="AV2312" s="46"/>
      <c r="AW2312" s="46"/>
      <c r="AX2312" s="46"/>
      <c r="AY2312" s="46"/>
      <c r="AZ2312" s="46"/>
      <c r="BA2312" s="46"/>
      <c r="BB2312" s="46"/>
      <c r="BC2312" s="46"/>
      <c r="BD2312" s="46"/>
      <c r="BE2312" s="46"/>
      <c r="BF2312" s="46"/>
      <c r="BG2312" s="46"/>
      <c r="BH2312" s="46"/>
      <c r="BI2312" s="46"/>
      <c r="BJ2312" s="46"/>
    </row>
    <row r="2313" spans="37:62">
      <c r="AK2313" s="46"/>
      <c r="AL2313" s="46"/>
      <c r="AM2313" s="46"/>
      <c r="AN2313" s="46"/>
      <c r="AO2313" s="46"/>
      <c r="AP2313" s="46"/>
      <c r="AQ2313" s="46"/>
      <c r="AR2313" s="46"/>
      <c r="AS2313" s="46"/>
      <c r="AT2313" s="46"/>
      <c r="AU2313" s="46"/>
      <c r="AV2313" s="46"/>
      <c r="AW2313" s="46"/>
      <c r="AX2313" s="46"/>
      <c r="AY2313" s="46"/>
      <c r="AZ2313" s="46"/>
      <c r="BA2313" s="46"/>
      <c r="BB2313" s="46"/>
      <c r="BC2313" s="46"/>
      <c r="BD2313" s="46"/>
      <c r="BE2313" s="46"/>
      <c r="BF2313" s="46"/>
      <c r="BG2313" s="46"/>
      <c r="BH2313" s="46"/>
      <c r="BI2313" s="46"/>
      <c r="BJ2313" s="46"/>
    </row>
    <row r="2314" spans="37:62">
      <c r="AK2314" s="46"/>
      <c r="AL2314" s="46"/>
      <c r="AM2314" s="46"/>
      <c r="AN2314" s="46"/>
      <c r="AO2314" s="46"/>
      <c r="AP2314" s="46"/>
      <c r="AQ2314" s="46"/>
      <c r="AR2314" s="46"/>
      <c r="AS2314" s="46"/>
      <c r="AT2314" s="46"/>
      <c r="AU2314" s="46"/>
      <c r="AV2314" s="46"/>
      <c r="AW2314" s="46"/>
      <c r="AX2314" s="46"/>
      <c r="AY2314" s="46"/>
      <c r="AZ2314" s="46"/>
      <c r="BA2314" s="46"/>
      <c r="BB2314" s="46"/>
      <c r="BC2314" s="46"/>
      <c r="BD2314" s="46"/>
      <c r="BE2314" s="46"/>
      <c r="BF2314" s="46"/>
      <c r="BG2314" s="46"/>
      <c r="BH2314" s="46"/>
      <c r="BI2314" s="46"/>
      <c r="BJ2314" s="46"/>
    </row>
    <row r="2315" spans="37:62">
      <c r="AK2315" s="46"/>
      <c r="AL2315" s="46"/>
      <c r="AM2315" s="46"/>
      <c r="AN2315" s="46"/>
      <c r="AO2315" s="46"/>
      <c r="AP2315" s="46"/>
      <c r="AQ2315" s="46"/>
      <c r="AR2315" s="46"/>
      <c r="AS2315" s="46"/>
      <c r="AT2315" s="46"/>
      <c r="AU2315" s="46"/>
      <c r="AV2315" s="46"/>
      <c r="AW2315" s="46"/>
      <c r="AX2315" s="46"/>
      <c r="AY2315" s="46"/>
      <c r="AZ2315" s="46"/>
      <c r="BA2315" s="46"/>
      <c r="BB2315" s="46"/>
      <c r="BC2315" s="46"/>
      <c r="BD2315" s="46"/>
      <c r="BE2315" s="46"/>
      <c r="BF2315" s="46"/>
      <c r="BG2315" s="46"/>
      <c r="BH2315" s="46"/>
      <c r="BI2315" s="46"/>
      <c r="BJ2315" s="46"/>
    </row>
    <row r="2316" spans="37:62">
      <c r="AK2316" s="46"/>
      <c r="AL2316" s="46"/>
      <c r="AM2316" s="46"/>
      <c r="AN2316" s="46"/>
      <c r="AO2316" s="46"/>
      <c r="AP2316" s="46"/>
      <c r="AQ2316" s="46"/>
      <c r="AR2316" s="46"/>
      <c r="AS2316" s="46"/>
      <c r="AT2316" s="46"/>
      <c r="AU2316" s="46"/>
      <c r="AV2316" s="46"/>
      <c r="AW2316" s="46"/>
      <c r="AX2316" s="46"/>
      <c r="AY2316" s="46"/>
      <c r="AZ2316" s="46"/>
      <c r="BA2316" s="46"/>
      <c r="BB2316" s="46"/>
      <c r="BC2316" s="46"/>
      <c r="BD2316" s="46"/>
      <c r="BE2316" s="46"/>
      <c r="BF2316" s="46"/>
      <c r="BG2316" s="46"/>
      <c r="BH2316" s="46"/>
      <c r="BI2316" s="46"/>
      <c r="BJ2316" s="46"/>
    </row>
    <row r="2317" spans="37:62">
      <c r="AK2317" s="46"/>
      <c r="AL2317" s="46"/>
      <c r="AM2317" s="46"/>
      <c r="AN2317" s="46"/>
      <c r="AO2317" s="46"/>
      <c r="AP2317" s="46"/>
      <c r="AQ2317" s="46"/>
      <c r="AR2317" s="46"/>
      <c r="AS2317" s="46"/>
      <c r="AT2317" s="46"/>
      <c r="AU2317" s="46"/>
      <c r="AV2317" s="46"/>
      <c r="AW2317" s="46"/>
      <c r="AX2317" s="46"/>
      <c r="AY2317" s="46"/>
      <c r="AZ2317" s="46"/>
      <c r="BA2317" s="46"/>
      <c r="BB2317" s="46"/>
      <c r="BC2317" s="46"/>
      <c r="BD2317" s="46"/>
      <c r="BE2317" s="46"/>
      <c r="BF2317" s="46"/>
      <c r="BG2317" s="46"/>
      <c r="BH2317" s="46"/>
      <c r="BI2317" s="46"/>
      <c r="BJ2317" s="46"/>
    </row>
    <row r="2318" spans="37:62">
      <c r="AK2318" s="46"/>
      <c r="AL2318" s="46"/>
      <c r="AM2318" s="46"/>
      <c r="AN2318" s="46"/>
      <c r="AO2318" s="46"/>
      <c r="AP2318" s="46"/>
      <c r="AQ2318" s="46"/>
      <c r="AR2318" s="46"/>
      <c r="AS2318" s="46"/>
      <c r="AT2318" s="46"/>
      <c r="AU2318" s="46"/>
      <c r="AV2318" s="46"/>
      <c r="AW2318" s="46"/>
      <c r="AX2318" s="46"/>
      <c r="AY2318" s="46"/>
      <c r="AZ2318" s="46"/>
      <c r="BA2318" s="46"/>
      <c r="BB2318" s="46"/>
      <c r="BC2318" s="46"/>
      <c r="BD2318" s="46"/>
      <c r="BE2318" s="46"/>
      <c r="BF2318" s="46"/>
      <c r="BG2318" s="46"/>
      <c r="BH2318" s="46"/>
      <c r="BI2318" s="46"/>
      <c r="BJ2318" s="46"/>
    </row>
    <row r="2319" spans="37:62">
      <c r="AK2319" s="46"/>
      <c r="AL2319" s="46"/>
      <c r="AM2319" s="46"/>
      <c r="AN2319" s="46"/>
      <c r="AO2319" s="46"/>
      <c r="AP2319" s="46"/>
      <c r="AQ2319" s="46"/>
      <c r="AR2319" s="46"/>
      <c r="AS2319" s="46"/>
      <c r="AT2319" s="46"/>
      <c r="AU2319" s="46"/>
      <c r="AV2319" s="46"/>
      <c r="AW2319" s="46"/>
      <c r="AX2319" s="46"/>
      <c r="AY2319" s="46"/>
      <c r="AZ2319" s="46"/>
      <c r="BA2319" s="46"/>
      <c r="BB2319" s="46"/>
      <c r="BC2319" s="46"/>
      <c r="BD2319" s="46"/>
      <c r="BE2319" s="46"/>
      <c r="BF2319" s="46"/>
      <c r="BG2319" s="46"/>
      <c r="BH2319" s="46"/>
      <c r="BI2319" s="46"/>
      <c r="BJ2319" s="46"/>
    </row>
    <row r="2320" spans="37:62">
      <c r="AK2320" s="46"/>
      <c r="AL2320" s="46"/>
      <c r="AM2320" s="46"/>
      <c r="AN2320" s="46"/>
      <c r="AO2320" s="46"/>
      <c r="AP2320" s="46"/>
      <c r="AQ2320" s="46"/>
      <c r="AR2320" s="46"/>
      <c r="AS2320" s="46"/>
      <c r="AT2320" s="46"/>
      <c r="AU2320" s="46"/>
      <c r="AV2320" s="46"/>
      <c r="AW2320" s="46"/>
      <c r="AX2320" s="46"/>
      <c r="AY2320" s="46"/>
      <c r="AZ2320" s="46"/>
      <c r="BA2320" s="46"/>
      <c r="BB2320" s="46"/>
      <c r="BC2320" s="46"/>
      <c r="BD2320" s="46"/>
      <c r="BE2320" s="46"/>
      <c r="BF2320" s="46"/>
      <c r="BG2320" s="46"/>
      <c r="BH2320" s="46"/>
      <c r="BI2320" s="46"/>
      <c r="BJ2320" s="46"/>
    </row>
    <row r="2321" spans="37:62">
      <c r="AK2321" s="46"/>
      <c r="AL2321" s="46"/>
      <c r="AM2321" s="46"/>
      <c r="AN2321" s="46"/>
      <c r="AO2321" s="46"/>
      <c r="AP2321" s="46"/>
      <c r="AQ2321" s="46"/>
      <c r="AR2321" s="46"/>
      <c r="AS2321" s="46"/>
      <c r="AT2321" s="46"/>
      <c r="AU2321" s="46"/>
      <c r="AV2321" s="46"/>
      <c r="AW2321" s="46"/>
      <c r="AX2321" s="46"/>
      <c r="AY2321" s="46"/>
      <c r="AZ2321" s="46"/>
      <c r="BA2321" s="46"/>
      <c r="BB2321" s="46"/>
      <c r="BC2321" s="46"/>
      <c r="BD2321" s="46"/>
      <c r="BE2321" s="46"/>
      <c r="BF2321" s="46"/>
      <c r="BG2321" s="46"/>
      <c r="BH2321" s="46"/>
      <c r="BI2321" s="46"/>
      <c r="BJ2321" s="46"/>
    </row>
    <row r="2322" spans="37:62">
      <c r="AK2322" s="46"/>
      <c r="AL2322" s="46"/>
      <c r="AM2322" s="46"/>
      <c r="AN2322" s="46"/>
      <c r="AO2322" s="46"/>
      <c r="AP2322" s="46"/>
      <c r="AQ2322" s="46"/>
      <c r="AR2322" s="46"/>
      <c r="AS2322" s="46"/>
      <c r="AT2322" s="46"/>
      <c r="AU2322" s="46"/>
      <c r="AV2322" s="46"/>
      <c r="AW2322" s="46"/>
      <c r="AX2322" s="46"/>
      <c r="AY2322" s="46"/>
      <c r="AZ2322" s="46"/>
      <c r="BA2322" s="46"/>
      <c r="BB2322" s="46"/>
      <c r="BC2322" s="46"/>
      <c r="BD2322" s="46"/>
      <c r="BE2322" s="46"/>
      <c r="BF2322" s="46"/>
      <c r="BG2322" s="46"/>
      <c r="BH2322" s="46"/>
      <c r="BI2322" s="46"/>
      <c r="BJ2322" s="46"/>
    </row>
  </sheetData>
  <protectedRanges>
    <protectedRange password="91DD" sqref="J604:J675" name="Zonă1_2_1"/>
    <protectedRange password="91DD" sqref="L596:L598" name="Zonă1_3_1_1"/>
    <protectedRange password="91DD" sqref="L599:L675" name="Zonă1_5_1_1"/>
  </protectedRanges>
  <sortState ref="A4:X625">
    <sortCondition ref="N4:N625"/>
  </sortState>
  <mergeCells count="22">
    <mergeCell ref="Y9:Y10"/>
    <mergeCell ref="D9:D10"/>
    <mergeCell ref="E9:H9"/>
    <mergeCell ref="J9:J10"/>
    <mergeCell ref="K9:K10"/>
    <mergeCell ref="I9:I10"/>
    <mergeCell ref="A8:B8"/>
    <mergeCell ref="A1:B1"/>
    <mergeCell ref="A5:X5"/>
    <mergeCell ref="X9:X10"/>
    <mergeCell ref="L9:L10"/>
    <mergeCell ref="M9:M10"/>
    <mergeCell ref="N9:N10"/>
    <mergeCell ref="O9:O10"/>
    <mergeCell ref="P9:P10"/>
    <mergeCell ref="S9:S10"/>
    <mergeCell ref="T9:T10"/>
    <mergeCell ref="U9:W9"/>
    <mergeCell ref="R9:R10"/>
    <mergeCell ref="A9:A10"/>
    <mergeCell ref="B9:B10"/>
    <mergeCell ref="C9:C10"/>
  </mergeCells>
  <printOptions horizontalCentered="1"/>
  <pageMargins left="0" right="0" top="0.75" bottom="0.44" header="0" footer="0"/>
  <pageSetup paperSize="9" scale="45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129"/>
  <sheetViews>
    <sheetView view="pageBreakPreview" topLeftCell="S1" zoomScale="130" zoomScaleNormal="130" zoomScaleSheetLayoutView="130" workbookViewId="0">
      <selection activeCell="AA15" sqref="AA15"/>
    </sheetView>
  </sheetViews>
  <sheetFormatPr defaultRowHeight="12.75"/>
  <cols>
    <col min="1" max="1" width="4.140625" customWidth="1"/>
    <col min="2" max="2" width="20.5703125" style="34" customWidth="1"/>
    <col min="3" max="3" width="26" style="114" customWidth="1"/>
    <col min="4" max="4" width="19.85546875" customWidth="1"/>
    <col min="5" max="5" width="10" style="114" customWidth="1"/>
    <col min="6" max="6" width="13.7109375" style="114" customWidth="1"/>
    <col min="7" max="7" width="14" style="114" customWidth="1"/>
    <col min="8" max="8" width="9" style="36" customWidth="1"/>
    <col min="9" max="9" width="28.42578125" style="114" customWidth="1"/>
    <col min="10" max="10" width="17.140625" style="36" customWidth="1"/>
    <col min="11" max="11" width="25.42578125" style="114" customWidth="1"/>
    <col min="12" max="12" width="12.5703125" style="36" customWidth="1"/>
    <col min="13" max="13" width="22.42578125" style="36" customWidth="1"/>
    <col min="14" max="14" width="8.85546875" style="36" customWidth="1"/>
    <col min="15" max="23" width="9.140625" style="36" customWidth="1"/>
    <col min="24" max="24" width="18" style="36" customWidth="1"/>
    <col min="25" max="25" width="19" style="36" customWidth="1"/>
    <col min="26" max="26" width="12.42578125" style="36" customWidth="1"/>
    <col min="27" max="27" width="19.42578125" customWidth="1"/>
  </cols>
  <sheetData>
    <row r="1" spans="1:27" ht="15.75">
      <c r="A1" s="174" t="s">
        <v>2971</v>
      </c>
      <c r="B1" s="174"/>
      <c r="X1" s="99" t="s">
        <v>28</v>
      </c>
    </row>
    <row r="2" spans="1:27">
      <c r="A2" s="3"/>
      <c r="B2" s="35"/>
      <c r="X2" s="99" t="s">
        <v>28</v>
      </c>
    </row>
    <row r="3" spans="1:27" hidden="1">
      <c r="A3" s="3"/>
      <c r="B3" s="35"/>
    </row>
    <row r="4" spans="1:27" hidden="1">
      <c r="A4" s="3"/>
      <c r="B4" s="35"/>
    </row>
    <row r="5" spans="1:27" ht="39" customHeight="1">
      <c r="A5" s="175" t="s">
        <v>2970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</row>
    <row r="8" spans="1:27">
      <c r="A8" s="172" t="s">
        <v>28</v>
      </c>
      <c r="B8" s="173"/>
    </row>
    <row r="9" spans="1:27" ht="102">
      <c r="A9" s="178" t="s">
        <v>25</v>
      </c>
      <c r="B9" s="178" t="s">
        <v>0</v>
      </c>
      <c r="C9" s="182" t="s">
        <v>1</v>
      </c>
      <c r="D9" s="178" t="s">
        <v>30</v>
      </c>
      <c r="E9" s="177" t="s">
        <v>1</v>
      </c>
      <c r="F9" s="177"/>
      <c r="G9" s="177"/>
      <c r="H9" s="177"/>
      <c r="I9" s="177" t="s">
        <v>22</v>
      </c>
      <c r="J9" s="177" t="s">
        <v>23</v>
      </c>
      <c r="K9" s="177" t="s">
        <v>24</v>
      </c>
      <c r="L9" s="177" t="s">
        <v>3</v>
      </c>
      <c r="M9" s="177" t="s">
        <v>4</v>
      </c>
      <c r="N9" s="178" t="s">
        <v>11</v>
      </c>
      <c r="O9" s="179" t="s">
        <v>5</v>
      </c>
      <c r="P9" s="180" t="s">
        <v>6</v>
      </c>
      <c r="Q9" s="112" t="s">
        <v>8</v>
      </c>
      <c r="R9" s="181" t="s">
        <v>7</v>
      </c>
      <c r="S9" s="181" t="s">
        <v>26</v>
      </c>
      <c r="T9" s="178" t="s">
        <v>10</v>
      </c>
      <c r="U9" s="178" t="s">
        <v>9</v>
      </c>
      <c r="V9" s="178"/>
      <c r="W9" s="178"/>
      <c r="X9" s="70" t="s">
        <v>12</v>
      </c>
      <c r="Y9" s="178" t="s">
        <v>29</v>
      </c>
      <c r="Z9" s="177" t="s">
        <v>2</v>
      </c>
      <c r="AA9" s="190" t="s">
        <v>2980</v>
      </c>
    </row>
    <row r="10" spans="1:27">
      <c r="A10" s="178"/>
      <c r="B10" s="178"/>
      <c r="C10" s="182"/>
      <c r="D10" s="178"/>
      <c r="E10" s="70" t="s">
        <v>18</v>
      </c>
      <c r="F10" s="70" t="s">
        <v>19</v>
      </c>
      <c r="G10" s="70" t="s">
        <v>20</v>
      </c>
      <c r="H10" s="71" t="s">
        <v>21</v>
      </c>
      <c r="I10" s="177"/>
      <c r="J10" s="177"/>
      <c r="K10" s="177"/>
      <c r="L10" s="177"/>
      <c r="M10" s="177"/>
      <c r="N10" s="178"/>
      <c r="O10" s="179"/>
      <c r="P10" s="180"/>
      <c r="Q10" s="112" t="s">
        <v>13</v>
      </c>
      <c r="R10" s="181"/>
      <c r="S10" s="181"/>
      <c r="T10" s="178"/>
      <c r="U10" s="113" t="s">
        <v>14</v>
      </c>
      <c r="V10" s="113" t="s">
        <v>15</v>
      </c>
      <c r="W10" s="113" t="s">
        <v>16</v>
      </c>
      <c r="X10" s="70" t="s">
        <v>17</v>
      </c>
      <c r="Y10" s="178"/>
      <c r="Z10" s="177"/>
      <c r="AA10" s="190"/>
    </row>
    <row r="11" spans="1:27" s="1" customFormat="1">
      <c r="A11" s="2">
        <v>0</v>
      </c>
      <c r="B11" s="42">
        <v>1</v>
      </c>
      <c r="C11" s="64">
        <v>2</v>
      </c>
      <c r="D11" s="2">
        <v>3</v>
      </c>
      <c r="E11" s="13">
        <v>4</v>
      </c>
      <c r="F11" s="13">
        <v>5</v>
      </c>
      <c r="G11" s="13">
        <v>6</v>
      </c>
      <c r="H11" s="13">
        <v>7</v>
      </c>
      <c r="I11" s="13">
        <v>8</v>
      </c>
      <c r="J11" s="13">
        <v>9</v>
      </c>
      <c r="K11" s="13">
        <v>10</v>
      </c>
      <c r="L11" s="13">
        <v>11</v>
      </c>
      <c r="M11" s="13">
        <v>12</v>
      </c>
      <c r="N11" s="13">
        <v>13</v>
      </c>
      <c r="O11" s="13">
        <v>14</v>
      </c>
      <c r="P11" s="13">
        <v>15</v>
      </c>
      <c r="Q11" s="13">
        <v>16</v>
      </c>
      <c r="R11" s="13">
        <v>17</v>
      </c>
      <c r="S11" s="13">
        <v>18</v>
      </c>
      <c r="T11" s="13">
        <v>19</v>
      </c>
      <c r="U11" s="13">
        <v>20</v>
      </c>
      <c r="V11" s="13">
        <v>21</v>
      </c>
      <c r="W11" s="13">
        <v>22</v>
      </c>
      <c r="X11" s="13">
        <v>23</v>
      </c>
      <c r="Y11" s="13">
        <v>24</v>
      </c>
      <c r="Z11" s="13">
        <v>25</v>
      </c>
      <c r="AA11" s="183">
        <v>26</v>
      </c>
    </row>
    <row r="12" spans="1:27" s="46" customFormat="1" ht="25.5">
      <c r="A12" s="8">
        <v>1</v>
      </c>
      <c r="B12" s="47" t="s">
        <v>31</v>
      </c>
      <c r="C12" s="68" t="s">
        <v>36</v>
      </c>
      <c r="D12" s="47" t="s">
        <v>31</v>
      </c>
      <c r="E12" s="29" t="s">
        <v>32</v>
      </c>
      <c r="F12" s="29" t="s">
        <v>33</v>
      </c>
      <c r="G12" s="29" t="s">
        <v>34</v>
      </c>
      <c r="H12" s="8">
        <v>1</v>
      </c>
      <c r="I12" s="29" t="s">
        <v>35</v>
      </c>
      <c r="J12" s="8" t="s">
        <v>80</v>
      </c>
      <c r="K12" s="29" t="s">
        <v>82</v>
      </c>
      <c r="L12" s="5" t="s">
        <v>40</v>
      </c>
      <c r="M12" s="6" t="s">
        <v>52</v>
      </c>
      <c r="N12" s="5">
        <v>2019</v>
      </c>
      <c r="O12" s="5">
        <v>1364</v>
      </c>
      <c r="P12" s="5">
        <v>103</v>
      </c>
      <c r="Q12" s="6">
        <v>1950</v>
      </c>
      <c r="R12" s="6">
        <v>5</v>
      </c>
      <c r="S12" s="6">
        <v>0</v>
      </c>
      <c r="T12" s="5" t="s">
        <v>70</v>
      </c>
      <c r="U12" s="8">
        <v>18</v>
      </c>
      <c r="V12" s="8">
        <v>9</v>
      </c>
      <c r="W12" s="8">
        <v>2026</v>
      </c>
      <c r="X12" s="8">
        <v>56286</v>
      </c>
      <c r="Y12" s="8">
        <v>70275</v>
      </c>
      <c r="Z12" s="5">
        <v>4205599</v>
      </c>
      <c r="AA12" s="189" t="s">
        <v>2982</v>
      </c>
    </row>
    <row r="13" spans="1:27" s="46" customFormat="1" ht="25.5">
      <c r="A13" s="8">
        <v>2</v>
      </c>
      <c r="B13" s="47" t="s">
        <v>31</v>
      </c>
      <c r="C13" s="68" t="s">
        <v>36</v>
      </c>
      <c r="D13" s="47" t="s">
        <v>31</v>
      </c>
      <c r="E13" s="29" t="s">
        <v>32</v>
      </c>
      <c r="F13" s="29" t="s">
        <v>33</v>
      </c>
      <c r="G13" s="29" t="s">
        <v>34</v>
      </c>
      <c r="H13" s="8">
        <v>1</v>
      </c>
      <c r="I13" s="68" t="s">
        <v>61</v>
      </c>
      <c r="J13" s="8" t="s">
        <v>84</v>
      </c>
      <c r="K13" s="29" t="s">
        <v>83</v>
      </c>
      <c r="L13" s="5" t="s">
        <v>41</v>
      </c>
      <c r="M13" s="6" t="s">
        <v>53</v>
      </c>
      <c r="N13" s="8">
        <v>2017</v>
      </c>
      <c r="O13" s="6">
        <v>6728</v>
      </c>
      <c r="P13" s="6">
        <v>207</v>
      </c>
      <c r="Q13" s="6">
        <v>26000</v>
      </c>
      <c r="R13" s="6">
        <v>39</v>
      </c>
      <c r="S13" s="6">
        <v>33</v>
      </c>
      <c r="T13" s="5" t="s">
        <v>71</v>
      </c>
      <c r="U13" s="8">
        <v>14</v>
      </c>
      <c r="V13" s="8">
        <v>3</v>
      </c>
      <c r="W13" s="8">
        <v>2026</v>
      </c>
      <c r="X13" s="8">
        <v>446012</v>
      </c>
      <c r="Y13" s="8">
        <v>24858</v>
      </c>
      <c r="Z13" s="5">
        <v>4205599</v>
      </c>
      <c r="AA13" s="4"/>
    </row>
    <row r="14" spans="1:27" s="46" customFormat="1" ht="25.5">
      <c r="A14" s="8">
        <v>3</v>
      </c>
      <c r="B14" s="47" t="s">
        <v>31</v>
      </c>
      <c r="C14" s="68" t="s">
        <v>36</v>
      </c>
      <c r="D14" s="47" t="s">
        <v>31</v>
      </c>
      <c r="E14" s="29" t="s">
        <v>32</v>
      </c>
      <c r="F14" s="29" t="s">
        <v>33</v>
      </c>
      <c r="G14" s="29" t="s">
        <v>34</v>
      </c>
      <c r="H14" s="8">
        <v>1</v>
      </c>
      <c r="I14" s="68" t="s">
        <v>61</v>
      </c>
      <c r="J14" s="8" t="s">
        <v>84</v>
      </c>
      <c r="K14" s="29" t="s">
        <v>92</v>
      </c>
      <c r="L14" s="5" t="s">
        <v>48</v>
      </c>
      <c r="M14" s="7" t="s">
        <v>60</v>
      </c>
      <c r="N14" s="8">
        <v>2025</v>
      </c>
      <c r="O14" s="6">
        <v>2998</v>
      </c>
      <c r="P14" s="6">
        <v>129</v>
      </c>
      <c r="Q14" s="6">
        <v>5600</v>
      </c>
      <c r="R14" s="6">
        <v>16</v>
      </c>
      <c r="S14" s="7">
        <v>11</v>
      </c>
      <c r="T14" s="8" t="s">
        <v>78</v>
      </c>
      <c r="U14" s="8">
        <v>4</v>
      </c>
      <c r="V14" s="8">
        <v>12</v>
      </c>
      <c r="W14" s="8">
        <v>2026</v>
      </c>
      <c r="X14" s="8">
        <v>509410</v>
      </c>
      <c r="Y14" s="8">
        <v>348</v>
      </c>
      <c r="Z14" s="5">
        <v>4205599</v>
      </c>
      <c r="AA14" s="4"/>
    </row>
    <row r="15" spans="1:27" s="46" customFormat="1" ht="33" customHeight="1">
      <c r="A15" s="8">
        <v>4</v>
      </c>
      <c r="B15" s="52" t="s">
        <v>2865</v>
      </c>
      <c r="C15" s="63" t="s">
        <v>208</v>
      </c>
      <c r="D15" s="52" t="s">
        <v>2865</v>
      </c>
      <c r="E15" s="63" t="s">
        <v>209</v>
      </c>
      <c r="F15" s="63" t="s">
        <v>210</v>
      </c>
      <c r="G15" s="63" t="s">
        <v>211</v>
      </c>
      <c r="H15" s="11" t="s">
        <v>212</v>
      </c>
      <c r="I15" s="63" t="s">
        <v>236</v>
      </c>
      <c r="J15" s="11" t="s">
        <v>237</v>
      </c>
      <c r="K15" s="63" t="s">
        <v>277</v>
      </c>
      <c r="L15" s="11" t="s">
        <v>278</v>
      </c>
      <c r="M15" s="11" t="s">
        <v>279</v>
      </c>
      <c r="N15" s="11">
        <v>2021</v>
      </c>
      <c r="O15" s="11">
        <v>2987</v>
      </c>
      <c r="P15" s="11">
        <v>140</v>
      </c>
      <c r="Q15" s="11">
        <v>1838</v>
      </c>
      <c r="R15" s="11">
        <v>16</v>
      </c>
      <c r="S15" s="11">
        <v>10</v>
      </c>
      <c r="T15" s="11" t="s">
        <v>280</v>
      </c>
      <c r="U15" s="11">
        <v>13</v>
      </c>
      <c r="V15" s="11">
        <v>1</v>
      </c>
      <c r="W15" s="11">
        <v>2027</v>
      </c>
      <c r="X15" s="11" t="s">
        <v>281</v>
      </c>
      <c r="Y15" s="11">
        <v>84459</v>
      </c>
      <c r="Z15" s="11">
        <v>4331341</v>
      </c>
      <c r="AA15" s="4"/>
    </row>
    <row r="16" spans="1:27" s="46" customFormat="1" ht="33" customHeight="1">
      <c r="A16" s="8">
        <v>5</v>
      </c>
      <c r="B16" s="52" t="s">
        <v>2865</v>
      </c>
      <c r="C16" s="63" t="s">
        <v>208</v>
      </c>
      <c r="D16" s="52" t="s">
        <v>2865</v>
      </c>
      <c r="E16" s="63" t="s">
        <v>209</v>
      </c>
      <c r="F16" s="63" t="s">
        <v>210</v>
      </c>
      <c r="G16" s="63" t="s">
        <v>211</v>
      </c>
      <c r="H16" s="11" t="s">
        <v>212</v>
      </c>
      <c r="I16" s="63" t="s">
        <v>236</v>
      </c>
      <c r="J16" s="11" t="s">
        <v>84</v>
      </c>
      <c r="K16" s="63" t="s">
        <v>282</v>
      </c>
      <c r="L16" s="11" t="s">
        <v>283</v>
      </c>
      <c r="M16" s="11" t="s">
        <v>284</v>
      </c>
      <c r="N16" s="11">
        <v>2025</v>
      </c>
      <c r="O16" s="11">
        <v>6728</v>
      </c>
      <c r="P16" s="11">
        <v>235</v>
      </c>
      <c r="Q16" s="11">
        <v>16000</v>
      </c>
      <c r="R16" s="11">
        <v>44</v>
      </c>
      <c r="S16" s="11">
        <v>37</v>
      </c>
      <c r="T16" s="11" t="s">
        <v>285</v>
      </c>
      <c r="U16" s="11">
        <v>9</v>
      </c>
      <c r="V16" s="11">
        <v>3</v>
      </c>
      <c r="W16" s="11">
        <v>2026</v>
      </c>
      <c r="X16" s="11" t="s">
        <v>286</v>
      </c>
      <c r="Y16" s="11">
        <v>516</v>
      </c>
      <c r="Z16" s="11">
        <v>4331341</v>
      </c>
      <c r="AA16" s="4"/>
    </row>
    <row r="17" spans="1:51" s="46" customFormat="1">
      <c r="A17" s="8">
        <v>6</v>
      </c>
      <c r="B17" s="43" t="s">
        <v>2866</v>
      </c>
      <c r="C17" s="29" t="s">
        <v>287</v>
      </c>
      <c r="D17" s="43" t="s">
        <v>2866</v>
      </c>
      <c r="E17" s="29" t="s">
        <v>288</v>
      </c>
      <c r="F17" s="29" t="s">
        <v>288</v>
      </c>
      <c r="G17" s="29" t="s">
        <v>289</v>
      </c>
      <c r="H17" s="8">
        <v>1</v>
      </c>
      <c r="I17" s="29" t="s">
        <v>302</v>
      </c>
      <c r="J17" s="8" t="s">
        <v>303</v>
      </c>
      <c r="K17" s="29" t="s">
        <v>304</v>
      </c>
      <c r="L17" s="8" t="s">
        <v>308</v>
      </c>
      <c r="M17" s="8" t="s">
        <v>309</v>
      </c>
      <c r="N17" s="8">
        <v>2020</v>
      </c>
      <c r="O17" s="8">
        <v>6728</v>
      </c>
      <c r="P17" s="8">
        <v>235</v>
      </c>
      <c r="Q17" s="8">
        <v>16000</v>
      </c>
      <c r="R17" s="8">
        <v>44</v>
      </c>
      <c r="S17" s="8">
        <v>37</v>
      </c>
      <c r="T17" s="8">
        <v>424138</v>
      </c>
      <c r="U17" s="8">
        <v>11</v>
      </c>
      <c r="V17" s="8">
        <v>10</v>
      </c>
      <c r="W17" s="8">
        <v>2026</v>
      </c>
      <c r="X17" s="8">
        <f>516500*1.19</f>
        <v>614635</v>
      </c>
      <c r="Y17" s="8">
        <v>358195</v>
      </c>
      <c r="Z17" s="8">
        <v>3678181</v>
      </c>
      <c r="AA17" s="4"/>
    </row>
    <row r="18" spans="1:51" s="46" customFormat="1">
      <c r="A18" s="8">
        <v>7</v>
      </c>
      <c r="B18" s="43" t="s">
        <v>2866</v>
      </c>
      <c r="C18" s="29" t="s">
        <v>287</v>
      </c>
      <c r="D18" s="43" t="s">
        <v>2866</v>
      </c>
      <c r="E18" s="29" t="s">
        <v>288</v>
      </c>
      <c r="F18" s="29" t="s">
        <v>288</v>
      </c>
      <c r="G18" s="29" t="s">
        <v>289</v>
      </c>
      <c r="H18" s="8">
        <v>1</v>
      </c>
      <c r="I18" s="29" t="s">
        <v>317</v>
      </c>
      <c r="J18" s="8" t="s">
        <v>339</v>
      </c>
      <c r="K18" s="29" t="s">
        <v>312</v>
      </c>
      <c r="L18" s="8" t="s">
        <v>343</v>
      </c>
      <c r="M18" s="8" t="s">
        <v>344</v>
      </c>
      <c r="N18" s="8">
        <v>2021</v>
      </c>
      <c r="O18" s="8">
        <v>1461</v>
      </c>
      <c r="P18" s="8">
        <v>55</v>
      </c>
      <c r="Q18" s="8">
        <v>1635</v>
      </c>
      <c r="R18" s="8">
        <v>4</v>
      </c>
      <c r="S18" s="8">
        <v>2</v>
      </c>
      <c r="T18" s="8" t="s">
        <v>345</v>
      </c>
      <c r="U18" s="8">
        <v>23</v>
      </c>
      <c r="V18" s="8">
        <v>8</v>
      </c>
      <c r="W18" s="8">
        <v>2026</v>
      </c>
      <c r="X18" s="165">
        <f>88235.29*1.19</f>
        <v>104999.99509999999</v>
      </c>
      <c r="Y18" s="8">
        <v>132165</v>
      </c>
      <c r="Z18" s="8">
        <v>3678181</v>
      </c>
      <c r="AA18" s="4"/>
    </row>
    <row r="19" spans="1:51" s="46" customFormat="1">
      <c r="A19" s="8">
        <v>8</v>
      </c>
      <c r="B19" s="43" t="s">
        <v>2866</v>
      </c>
      <c r="C19" s="29" t="s">
        <v>287</v>
      </c>
      <c r="D19" s="43" t="s">
        <v>2866</v>
      </c>
      <c r="E19" s="29" t="s">
        <v>288</v>
      </c>
      <c r="F19" s="29" t="s">
        <v>288</v>
      </c>
      <c r="G19" s="29" t="s">
        <v>289</v>
      </c>
      <c r="H19" s="8">
        <v>1</v>
      </c>
      <c r="I19" s="29" t="s">
        <v>350</v>
      </c>
      <c r="J19" s="8" t="s">
        <v>351</v>
      </c>
      <c r="K19" s="29" t="s">
        <v>352</v>
      </c>
      <c r="L19" s="8" t="s">
        <v>353</v>
      </c>
      <c r="M19" s="8" t="s">
        <v>354</v>
      </c>
      <c r="N19" s="8">
        <v>2021</v>
      </c>
      <c r="O19" s="8">
        <v>2987</v>
      </c>
      <c r="P19" s="8">
        <v>140</v>
      </c>
      <c r="Q19" s="8">
        <v>5500</v>
      </c>
      <c r="R19" s="8">
        <v>16</v>
      </c>
      <c r="S19" s="8">
        <v>10</v>
      </c>
      <c r="T19" s="8" t="s">
        <v>355</v>
      </c>
      <c r="U19" s="8">
        <v>28</v>
      </c>
      <c r="V19" s="8">
        <v>12</v>
      </c>
      <c r="W19" s="8">
        <v>2026</v>
      </c>
      <c r="X19" s="165">
        <f>253412.5*1.19</f>
        <v>301560.875</v>
      </c>
      <c r="Y19" s="8">
        <v>119150</v>
      </c>
      <c r="Z19" s="8">
        <v>3678181</v>
      </c>
      <c r="AA19" s="4"/>
    </row>
    <row r="20" spans="1:51" s="46" customFormat="1">
      <c r="A20" s="8">
        <v>9</v>
      </c>
      <c r="B20" s="43" t="s">
        <v>2866</v>
      </c>
      <c r="C20" s="29" t="s">
        <v>287</v>
      </c>
      <c r="D20" s="43" t="s">
        <v>2866</v>
      </c>
      <c r="E20" s="29" t="s">
        <v>288</v>
      </c>
      <c r="F20" s="29" t="s">
        <v>288</v>
      </c>
      <c r="G20" s="29" t="s">
        <v>289</v>
      </c>
      <c r="H20" s="8">
        <v>1</v>
      </c>
      <c r="I20" s="29" t="s">
        <v>350</v>
      </c>
      <c r="J20" s="8" t="s">
        <v>339</v>
      </c>
      <c r="K20" s="29" t="s">
        <v>346</v>
      </c>
      <c r="L20" s="8" t="s">
        <v>369</v>
      </c>
      <c r="M20" s="8" t="s">
        <v>370</v>
      </c>
      <c r="N20" s="8">
        <v>2023</v>
      </c>
      <c r="O20" s="8">
        <v>1461</v>
      </c>
      <c r="P20" s="8">
        <v>84</v>
      </c>
      <c r="Q20" s="8">
        <v>3449</v>
      </c>
      <c r="R20" s="8">
        <v>4</v>
      </c>
      <c r="S20" s="8">
        <v>2</v>
      </c>
      <c r="T20" s="8" t="s">
        <v>371</v>
      </c>
      <c r="U20" s="8">
        <v>26</v>
      </c>
      <c r="V20" s="8">
        <v>6</v>
      </c>
      <c r="W20" s="8">
        <v>2026</v>
      </c>
      <c r="X20" s="8">
        <v>205453</v>
      </c>
      <c r="Y20" s="8">
        <v>40624</v>
      </c>
      <c r="Z20" s="8">
        <v>3678181</v>
      </c>
      <c r="AA20" s="4"/>
    </row>
    <row r="21" spans="1:51" s="46" customFormat="1">
      <c r="A21" s="8">
        <v>10</v>
      </c>
      <c r="B21" s="43" t="s">
        <v>2866</v>
      </c>
      <c r="C21" s="29" t="s">
        <v>287</v>
      </c>
      <c r="D21" s="43" t="s">
        <v>2866</v>
      </c>
      <c r="E21" s="29" t="s">
        <v>288</v>
      </c>
      <c r="F21" s="29" t="s">
        <v>288</v>
      </c>
      <c r="G21" s="29" t="s">
        <v>289</v>
      </c>
      <c r="H21" s="8">
        <v>1</v>
      </c>
      <c r="I21" s="29" t="s">
        <v>372</v>
      </c>
      <c r="J21" s="8" t="s">
        <v>303</v>
      </c>
      <c r="K21" s="29" t="s">
        <v>292</v>
      </c>
      <c r="L21" s="8" t="s">
        <v>373</v>
      </c>
      <c r="M21" s="8" t="s">
        <v>374</v>
      </c>
      <c r="N21" s="8">
        <v>2024</v>
      </c>
      <c r="O21" s="8">
        <v>2998</v>
      </c>
      <c r="P21" s="8">
        <v>129</v>
      </c>
      <c r="Q21" s="8">
        <v>8200</v>
      </c>
      <c r="R21" s="8">
        <v>3</v>
      </c>
      <c r="S21" s="8">
        <v>0</v>
      </c>
      <c r="T21" s="8" t="s">
        <v>375</v>
      </c>
      <c r="U21" s="8">
        <v>19</v>
      </c>
      <c r="V21" s="8">
        <v>11</v>
      </c>
      <c r="W21" s="8">
        <v>2026</v>
      </c>
      <c r="X21" s="8">
        <v>361760</v>
      </c>
      <c r="Y21" s="8">
        <v>3866</v>
      </c>
      <c r="Z21" s="8">
        <v>3678181</v>
      </c>
      <c r="AA21" s="4"/>
    </row>
    <row r="22" spans="1:51" s="46" customFormat="1">
      <c r="A22" s="8">
        <v>11</v>
      </c>
      <c r="B22" s="43" t="s">
        <v>2866</v>
      </c>
      <c r="C22" s="29" t="s">
        <v>287</v>
      </c>
      <c r="D22" s="43" t="s">
        <v>2866</v>
      </c>
      <c r="E22" s="29" t="s">
        <v>288</v>
      </c>
      <c r="F22" s="29" t="s">
        <v>288</v>
      </c>
      <c r="G22" s="29" t="s">
        <v>289</v>
      </c>
      <c r="H22" s="8">
        <v>1</v>
      </c>
      <c r="I22" s="29" t="s">
        <v>350</v>
      </c>
      <c r="J22" s="8" t="s">
        <v>339</v>
      </c>
      <c r="K22" s="29" t="s">
        <v>346</v>
      </c>
      <c r="L22" s="8" t="s">
        <v>376</v>
      </c>
      <c r="M22" s="8" t="s">
        <v>377</v>
      </c>
      <c r="N22" s="8">
        <v>2025</v>
      </c>
      <c r="O22" s="8">
        <v>1199</v>
      </c>
      <c r="P22" s="8">
        <v>96</v>
      </c>
      <c r="Q22" s="8">
        <v>3395</v>
      </c>
      <c r="R22" s="8">
        <v>4</v>
      </c>
      <c r="S22" s="8">
        <v>2</v>
      </c>
      <c r="T22" s="8" t="s">
        <v>378</v>
      </c>
      <c r="U22" s="8">
        <v>7</v>
      </c>
      <c r="V22" s="8">
        <v>7</v>
      </c>
      <c r="W22" s="8">
        <v>2026</v>
      </c>
      <c r="X22" s="8">
        <v>218613</v>
      </c>
      <c r="Y22" s="8">
        <v>9062</v>
      </c>
      <c r="Z22" s="8">
        <v>3678181</v>
      </c>
      <c r="AA22" s="4"/>
    </row>
    <row r="23" spans="1:51" s="46" customFormat="1">
      <c r="A23" s="8">
        <v>12</v>
      </c>
      <c r="B23" s="43" t="s">
        <v>2866</v>
      </c>
      <c r="C23" s="29" t="s">
        <v>287</v>
      </c>
      <c r="D23" s="43" t="s">
        <v>2866</v>
      </c>
      <c r="E23" s="29" t="s">
        <v>288</v>
      </c>
      <c r="F23" s="29" t="s">
        <v>288</v>
      </c>
      <c r="G23" s="29" t="s">
        <v>289</v>
      </c>
      <c r="H23" s="8">
        <v>1</v>
      </c>
      <c r="I23" s="29" t="s">
        <v>296</v>
      </c>
      <c r="J23" s="8" t="s">
        <v>297</v>
      </c>
      <c r="K23" s="29" t="s">
        <v>379</v>
      </c>
      <c r="L23" s="8" t="s">
        <v>380</v>
      </c>
      <c r="M23" s="8" t="s">
        <v>381</v>
      </c>
      <c r="N23" s="8">
        <v>2025</v>
      </c>
      <c r="O23" s="8">
        <v>1461</v>
      </c>
      <c r="P23" s="8">
        <v>70</v>
      </c>
      <c r="Q23" s="8">
        <v>1835</v>
      </c>
      <c r="R23" s="8">
        <v>2</v>
      </c>
      <c r="S23" s="8">
        <v>0</v>
      </c>
      <c r="T23" s="8" t="s">
        <v>382</v>
      </c>
      <c r="U23" s="8">
        <v>4</v>
      </c>
      <c r="V23" s="8">
        <v>9</v>
      </c>
      <c r="W23" s="8">
        <v>2026</v>
      </c>
      <c r="X23" s="8">
        <v>178769</v>
      </c>
      <c r="Y23" s="8">
        <v>3366</v>
      </c>
      <c r="Z23" s="8">
        <v>3678181</v>
      </c>
      <c r="AA23" s="4"/>
    </row>
    <row r="24" spans="1:51" s="46" customFormat="1">
      <c r="A24" s="8">
        <v>13</v>
      </c>
      <c r="B24" s="43" t="s">
        <v>2866</v>
      </c>
      <c r="C24" s="29" t="s">
        <v>287</v>
      </c>
      <c r="D24" s="43" t="s">
        <v>2866</v>
      </c>
      <c r="E24" s="29" t="s">
        <v>288</v>
      </c>
      <c r="F24" s="29" t="s">
        <v>288</v>
      </c>
      <c r="G24" s="29" t="s">
        <v>289</v>
      </c>
      <c r="H24" s="8">
        <v>1</v>
      </c>
      <c r="I24" s="29" t="s">
        <v>218</v>
      </c>
      <c r="J24" s="8" t="s">
        <v>303</v>
      </c>
      <c r="K24" s="29" t="s">
        <v>292</v>
      </c>
      <c r="L24" s="8" t="s">
        <v>383</v>
      </c>
      <c r="M24" s="8" t="s">
        <v>384</v>
      </c>
      <c r="N24" s="8">
        <v>2025</v>
      </c>
      <c r="O24" s="8">
        <v>2998</v>
      </c>
      <c r="P24" s="8">
        <v>129</v>
      </c>
      <c r="Q24" s="8">
        <v>4200</v>
      </c>
      <c r="R24" s="8">
        <v>16</v>
      </c>
      <c r="S24" s="8">
        <v>11</v>
      </c>
      <c r="T24" s="8" t="s">
        <v>385</v>
      </c>
      <c r="U24" s="8">
        <v>13</v>
      </c>
      <c r="V24" s="8">
        <v>10</v>
      </c>
      <c r="W24" s="8">
        <v>2026</v>
      </c>
      <c r="X24" s="8">
        <v>509410</v>
      </c>
      <c r="Y24" s="8">
        <v>5611</v>
      </c>
      <c r="Z24" s="8">
        <v>3678181</v>
      </c>
      <c r="AA24" s="4"/>
    </row>
    <row r="25" spans="1:51" s="46" customFormat="1">
      <c r="A25" s="8">
        <v>14</v>
      </c>
      <c r="B25" s="43" t="s">
        <v>2866</v>
      </c>
      <c r="C25" s="29" t="s">
        <v>287</v>
      </c>
      <c r="D25" s="43" t="s">
        <v>2866</v>
      </c>
      <c r="E25" s="29" t="s">
        <v>288</v>
      </c>
      <c r="F25" s="29" t="s">
        <v>288</v>
      </c>
      <c r="G25" s="29" t="s">
        <v>289</v>
      </c>
      <c r="H25" s="8">
        <v>1</v>
      </c>
      <c r="I25" s="29" t="s">
        <v>218</v>
      </c>
      <c r="J25" s="8" t="s">
        <v>303</v>
      </c>
      <c r="K25" s="29" t="s">
        <v>292</v>
      </c>
      <c r="L25" s="8" t="s">
        <v>386</v>
      </c>
      <c r="M25" s="8" t="s">
        <v>387</v>
      </c>
      <c r="N25" s="8">
        <v>2025</v>
      </c>
      <c r="O25" s="8">
        <v>2998</v>
      </c>
      <c r="P25" s="8">
        <v>129</v>
      </c>
      <c r="Q25" s="8">
        <v>4200</v>
      </c>
      <c r="R25" s="8">
        <v>16</v>
      </c>
      <c r="S25" s="8">
        <v>11</v>
      </c>
      <c r="T25" s="8" t="s">
        <v>388</v>
      </c>
      <c r="U25" s="8">
        <v>2</v>
      </c>
      <c r="V25" s="8">
        <v>12</v>
      </c>
      <c r="W25" s="8">
        <v>2026</v>
      </c>
      <c r="X25" s="8">
        <v>509410</v>
      </c>
      <c r="Y25" s="8">
        <v>1912</v>
      </c>
      <c r="Z25" s="8">
        <v>3678181</v>
      </c>
      <c r="AA25" s="4"/>
    </row>
    <row r="26" spans="1:51" s="46" customFormat="1" ht="45.75" customHeight="1">
      <c r="A26" s="8">
        <v>15</v>
      </c>
      <c r="B26" s="62" t="s">
        <v>2867</v>
      </c>
      <c r="C26" s="68" t="s">
        <v>416</v>
      </c>
      <c r="D26" s="62" t="s">
        <v>2867</v>
      </c>
      <c r="E26" s="29" t="s">
        <v>390</v>
      </c>
      <c r="F26" s="29" t="s">
        <v>390</v>
      </c>
      <c r="G26" s="68" t="s">
        <v>2869</v>
      </c>
      <c r="H26" s="8">
        <v>3</v>
      </c>
      <c r="I26" s="68" t="s">
        <v>218</v>
      </c>
      <c r="J26" s="8" t="s">
        <v>417</v>
      </c>
      <c r="K26" s="29" t="s">
        <v>418</v>
      </c>
      <c r="L26" s="8" t="s">
        <v>419</v>
      </c>
      <c r="M26" s="8" t="s">
        <v>420</v>
      </c>
      <c r="N26" s="8">
        <v>2021</v>
      </c>
      <c r="O26" s="8">
        <v>2987</v>
      </c>
      <c r="P26" s="8">
        <v>140</v>
      </c>
      <c r="Q26" s="8">
        <v>5500</v>
      </c>
      <c r="R26" s="8">
        <v>16</v>
      </c>
      <c r="S26" s="8">
        <v>12</v>
      </c>
      <c r="T26" s="8" t="s">
        <v>421</v>
      </c>
      <c r="U26" s="8">
        <v>25</v>
      </c>
      <c r="V26" s="8">
        <v>12</v>
      </c>
      <c r="W26" s="8">
        <v>2026</v>
      </c>
      <c r="X26" s="165">
        <v>177002.65</v>
      </c>
      <c r="Y26" s="8">
        <v>137240</v>
      </c>
      <c r="Z26" s="8">
        <v>4278752</v>
      </c>
      <c r="AA26" s="4"/>
    </row>
    <row r="27" spans="1:51" s="46" customFormat="1" ht="45.75" customHeight="1">
      <c r="A27" s="8">
        <v>16</v>
      </c>
      <c r="B27" s="62" t="s">
        <v>2867</v>
      </c>
      <c r="C27" s="68" t="s">
        <v>431</v>
      </c>
      <c r="D27" s="62" t="s">
        <v>2867</v>
      </c>
      <c r="E27" s="29" t="s">
        <v>390</v>
      </c>
      <c r="F27" s="29" t="s">
        <v>390</v>
      </c>
      <c r="G27" s="68" t="s">
        <v>2869</v>
      </c>
      <c r="H27" s="8">
        <v>3</v>
      </c>
      <c r="I27" s="68" t="s">
        <v>218</v>
      </c>
      <c r="J27" s="8" t="s">
        <v>303</v>
      </c>
      <c r="K27" s="29" t="s">
        <v>401</v>
      </c>
      <c r="L27" s="8" t="s">
        <v>432</v>
      </c>
      <c r="M27" s="8" t="s">
        <v>433</v>
      </c>
      <c r="N27" s="8">
        <v>2025</v>
      </c>
      <c r="O27" s="8">
        <v>2998</v>
      </c>
      <c r="P27" s="8">
        <v>129</v>
      </c>
      <c r="Q27" s="8">
        <v>5600</v>
      </c>
      <c r="R27" s="8">
        <v>16</v>
      </c>
      <c r="S27" s="8">
        <v>12</v>
      </c>
      <c r="T27" s="8" t="s">
        <v>434</v>
      </c>
      <c r="U27" s="8">
        <v>12</v>
      </c>
      <c r="V27" s="8">
        <v>11</v>
      </c>
      <c r="W27" s="8">
        <v>2026</v>
      </c>
      <c r="X27" s="165">
        <v>509410</v>
      </c>
      <c r="Y27" s="8">
        <v>3524</v>
      </c>
      <c r="Z27" s="8">
        <v>4278752</v>
      </c>
      <c r="AA27" s="4"/>
    </row>
    <row r="28" spans="1:51" s="46" customFormat="1" ht="45.75" customHeight="1">
      <c r="A28" s="8">
        <v>17</v>
      </c>
      <c r="B28" s="62" t="s">
        <v>2867</v>
      </c>
      <c r="C28" s="68" t="s">
        <v>435</v>
      </c>
      <c r="D28" s="62" t="s">
        <v>2867</v>
      </c>
      <c r="E28" s="29" t="s">
        <v>390</v>
      </c>
      <c r="F28" s="29" t="s">
        <v>390</v>
      </c>
      <c r="G28" s="68" t="s">
        <v>2869</v>
      </c>
      <c r="H28" s="8">
        <v>3</v>
      </c>
      <c r="I28" s="68" t="s">
        <v>218</v>
      </c>
      <c r="J28" s="8" t="s">
        <v>303</v>
      </c>
      <c r="K28" s="29" t="s">
        <v>401</v>
      </c>
      <c r="L28" s="8" t="s">
        <v>436</v>
      </c>
      <c r="M28" s="8" t="s">
        <v>437</v>
      </c>
      <c r="N28" s="8">
        <v>2025</v>
      </c>
      <c r="O28" s="8">
        <v>2998</v>
      </c>
      <c r="P28" s="8">
        <v>129</v>
      </c>
      <c r="Q28" s="8">
        <v>5600</v>
      </c>
      <c r="R28" s="8">
        <v>16</v>
      </c>
      <c r="S28" s="8">
        <v>12</v>
      </c>
      <c r="T28" s="8" t="s">
        <v>438</v>
      </c>
      <c r="U28" s="8">
        <v>12</v>
      </c>
      <c r="V28" s="8">
        <v>11</v>
      </c>
      <c r="W28" s="8">
        <v>2026</v>
      </c>
      <c r="X28" s="165">
        <v>509410</v>
      </c>
      <c r="Y28" s="8">
        <v>4235</v>
      </c>
      <c r="Z28" s="8">
        <v>4278752</v>
      </c>
      <c r="AA28" s="4"/>
    </row>
    <row r="29" spans="1:51" s="46" customFormat="1" ht="45.75" customHeight="1">
      <c r="A29" s="8">
        <v>18</v>
      </c>
      <c r="B29" s="62" t="s">
        <v>2867</v>
      </c>
      <c r="C29" s="68" t="s">
        <v>439</v>
      </c>
      <c r="D29" s="62" t="s">
        <v>2867</v>
      </c>
      <c r="E29" s="29" t="s">
        <v>390</v>
      </c>
      <c r="F29" s="29" t="s">
        <v>390</v>
      </c>
      <c r="G29" s="68" t="s">
        <v>2869</v>
      </c>
      <c r="H29" s="8">
        <v>3</v>
      </c>
      <c r="I29" s="29" t="s">
        <v>440</v>
      </c>
      <c r="J29" s="8" t="s">
        <v>441</v>
      </c>
      <c r="K29" s="29" t="s">
        <v>442</v>
      </c>
      <c r="L29" s="8" t="s">
        <v>443</v>
      </c>
      <c r="M29" s="8" t="s">
        <v>444</v>
      </c>
      <c r="N29" s="8">
        <v>2025</v>
      </c>
      <c r="O29" s="8" t="s">
        <v>103</v>
      </c>
      <c r="P29" s="8" t="s">
        <v>103</v>
      </c>
      <c r="Q29" s="8">
        <v>2700</v>
      </c>
      <c r="R29" s="8">
        <v>0</v>
      </c>
      <c r="S29" s="8">
        <v>0</v>
      </c>
      <c r="T29" s="8" t="s">
        <v>445</v>
      </c>
      <c r="U29" s="8">
        <v>12</v>
      </c>
      <c r="V29" s="8">
        <v>10</v>
      </c>
      <c r="W29" s="8">
        <v>2026</v>
      </c>
      <c r="X29" s="165">
        <v>18445</v>
      </c>
      <c r="Y29" s="8" t="s">
        <v>103</v>
      </c>
      <c r="Z29" s="8">
        <v>4278752</v>
      </c>
      <c r="AA29" s="4"/>
    </row>
    <row r="30" spans="1:51" s="46" customFormat="1" ht="53.25" customHeight="1">
      <c r="A30" s="8">
        <v>19</v>
      </c>
      <c r="B30" s="47" t="s">
        <v>446</v>
      </c>
      <c r="C30" s="68" t="s">
        <v>447</v>
      </c>
      <c r="D30" s="47" t="s">
        <v>446</v>
      </c>
      <c r="E30" s="68" t="s">
        <v>2868</v>
      </c>
      <c r="F30" s="68" t="s">
        <v>448</v>
      </c>
      <c r="G30" s="68" t="s">
        <v>449</v>
      </c>
      <c r="H30" s="5">
        <v>217</v>
      </c>
      <c r="I30" s="29" t="s">
        <v>450</v>
      </c>
      <c r="J30" s="5" t="s">
        <v>303</v>
      </c>
      <c r="K30" s="68" t="s">
        <v>451</v>
      </c>
      <c r="L30" s="8" t="s">
        <v>452</v>
      </c>
      <c r="M30" s="50" t="s">
        <v>453</v>
      </c>
      <c r="N30" s="8">
        <v>2025</v>
      </c>
      <c r="O30" s="50">
        <v>2998</v>
      </c>
      <c r="P30" s="8">
        <v>129</v>
      </c>
      <c r="Q30" s="8">
        <v>7000</v>
      </c>
      <c r="R30" s="8">
        <v>22</v>
      </c>
      <c r="S30" s="8">
        <v>16</v>
      </c>
      <c r="T30" s="8" t="s">
        <v>454</v>
      </c>
      <c r="U30" s="8">
        <v>27</v>
      </c>
      <c r="V30" s="8">
        <v>10</v>
      </c>
      <c r="W30" s="8">
        <v>2026</v>
      </c>
      <c r="X30" s="8" t="s">
        <v>455</v>
      </c>
      <c r="Y30" s="8">
        <v>3530</v>
      </c>
      <c r="Z30" s="8">
        <v>4006707</v>
      </c>
      <c r="AA30" s="4"/>
    </row>
    <row r="31" spans="1:51" s="46" customFormat="1" ht="53.25" customHeight="1">
      <c r="A31" s="8">
        <v>20</v>
      </c>
      <c r="B31" s="47" t="s">
        <v>446</v>
      </c>
      <c r="C31" s="68" t="s">
        <v>447</v>
      </c>
      <c r="D31" s="47" t="s">
        <v>446</v>
      </c>
      <c r="E31" s="68" t="s">
        <v>2868</v>
      </c>
      <c r="F31" s="68" t="s">
        <v>448</v>
      </c>
      <c r="G31" s="68" t="s">
        <v>449</v>
      </c>
      <c r="H31" s="5">
        <v>217</v>
      </c>
      <c r="I31" s="29" t="s">
        <v>450</v>
      </c>
      <c r="J31" s="5" t="s">
        <v>303</v>
      </c>
      <c r="K31" s="68" t="s">
        <v>456</v>
      </c>
      <c r="L31" s="8" t="s">
        <v>457</v>
      </c>
      <c r="M31" s="50" t="s">
        <v>458</v>
      </c>
      <c r="N31" s="8">
        <v>2025</v>
      </c>
      <c r="O31" s="50">
        <v>2998</v>
      </c>
      <c r="P31" s="8">
        <v>129</v>
      </c>
      <c r="Q31" s="8">
        <v>5600</v>
      </c>
      <c r="R31" s="8">
        <v>16</v>
      </c>
      <c r="S31" s="8">
        <v>11</v>
      </c>
      <c r="T31" s="8" t="s">
        <v>459</v>
      </c>
      <c r="U31" s="8">
        <v>3</v>
      </c>
      <c r="V31" s="8">
        <v>12</v>
      </c>
      <c r="W31" s="8">
        <v>2026</v>
      </c>
      <c r="X31" s="8" t="s">
        <v>460</v>
      </c>
      <c r="Y31" s="8">
        <v>2762</v>
      </c>
      <c r="Z31" s="8">
        <v>4006707</v>
      </c>
      <c r="AA31" s="4"/>
    </row>
    <row r="32" spans="1:51" s="9" customFormat="1" ht="25.5">
      <c r="A32" s="8">
        <v>21</v>
      </c>
      <c r="B32" s="42" t="s">
        <v>559</v>
      </c>
      <c r="C32" s="63" t="s">
        <v>2873</v>
      </c>
      <c r="D32" s="52" t="s">
        <v>2969</v>
      </c>
      <c r="E32" s="64" t="s">
        <v>560</v>
      </c>
      <c r="F32" s="64" t="s">
        <v>560</v>
      </c>
      <c r="G32" s="64" t="s">
        <v>561</v>
      </c>
      <c r="H32" s="13">
        <v>118</v>
      </c>
      <c r="I32" s="64" t="s">
        <v>591</v>
      </c>
      <c r="J32" s="13" t="s">
        <v>159</v>
      </c>
      <c r="K32" s="64" t="s">
        <v>592</v>
      </c>
      <c r="L32" s="13" t="s">
        <v>593</v>
      </c>
      <c r="M32" s="13" t="s">
        <v>594</v>
      </c>
      <c r="N32" s="13">
        <v>2021</v>
      </c>
      <c r="O32" s="13">
        <v>2987</v>
      </c>
      <c r="P32" s="13">
        <v>140</v>
      </c>
      <c r="Q32" s="13">
        <v>5500</v>
      </c>
      <c r="R32" s="13">
        <v>16</v>
      </c>
      <c r="S32" s="13">
        <v>10</v>
      </c>
      <c r="T32" s="13" t="s">
        <v>595</v>
      </c>
      <c r="U32" s="13">
        <v>5</v>
      </c>
      <c r="V32" s="13">
        <v>12</v>
      </c>
      <c r="W32" s="13">
        <v>2026</v>
      </c>
      <c r="X32" s="13" t="s">
        <v>281</v>
      </c>
      <c r="Y32" s="13">
        <v>130316</v>
      </c>
      <c r="Z32" s="13">
        <v>3503538</v>
      </c>
      <c r="AA32" s="4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</row>
    <row r="33" spans="1:51" s="9" customFormat="1" ht="25.5">
      <c r="A33" s="8">
        <v>22</v>
      </c>
      <c r="B33" s="42" t="s">
        <v>559</v>
      </c>
      <c r="C33" s="63" t="s">
        <v>2873</v>
      </c>
      <c r="D33" s="52" t="s">
        <v>2969</v>
      </c>
      <c r="E33" s="64" t="s">
        <v>560</v>
      </c>
      <c r="F33" s="64" t="s">
        <v>560</v>
      </c>
      <c r="G33" s="64" t="s">
        <v>561</v>
      </c>
      <c r="H33" s="13">
        <v>118</v>
      </c>
      <c r="I33" s="64" t="s">
        <v>571</v>
      </c>
      <c r="J33" s="13" t="s">
        <v>84</v>
      </c>
      <c r="K33" s="64" t="s">
        <v>611</v>
      </c>
      <c r="L33" s="13" t="s">
        <v>612</v>
      </c>
      <c r="M33" s="13" t="s">
        <v>613</v>
      </c>
      <c r="N33" s="13">
        <v>2025</v>
      </c>
      <c r="O33" s="13">
        <v>6728</v>
      </c>
      <c r="P33" s="13">
        <v>235</v>
      </c>
      <c r="Q33" s="13">
        <v>16000</v>
      </c>
      <c r="R33" s="13">
        <v>44</v>
      </c>
      <c r="S33" s="13">
        <v>37</v>
      </c>
      <c r="T33" s="13" t="s">
        <v>614</v>
      </c>
      <c r="U33" s="13">
        <v>18</v>
      </c>
      <c r="V33" s="13">
        <v>12</v>
      </c>
      <c r="W33" s="13">
        <v>2026</v>
      </c>
      <c r="X33" s="13" t="s">
        <v>286</v>
      </c>
      <c r="Y33" s="13">
        <v>681</v>
      </c>
      <c r="Z33" s="13">
        <v>3503538</v>
      </c>
      <c r="AA33" s="4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</row>
    <row r="34" spans="1:51" s="46" customFormat="1" ht="25.5">
      <c r="A34" s="8">
        <v>23</v>
      </c>
      <c r="B34" s="42" t="s">
        <v>559</v>
      </c>
      <c r="C34" s="63" t="s">
        <v>2873</v>
      </c>
      <c r="D34" s="52" t="s">
        <v>2969</v>
      </c>
      <c r="E34" s="64" t="s">
        <v>560</v>
      </c>
      <c r="F34" s="64" t="s">
        <v>560</v>
      </c>
      <c r="G34" s="64" t="s">
        <v>561</v>
      </c>
      <c r="H34" s="13">
        <v>118</v>
      </c>
      <c r="I34" s="29" t="s">
        <v>571</v>
      </c>
      <c r="J34" s="13" t="s">
        <v>84</v>
      </c>
      <c r="K34" s="29" t="s">
        <v>625</v>
      </c>
      <c r="L34" s="8" t="s">
        <v>626</v>
      </c>
      <c r="M34" s="8" t="s">
        <v>627</v>
      </c>
      <c r="N34" s="8">
        <v>2025</v>
      </c>
      <c r="O34" s="8">
        <v>2998</v>
      </c>
      <c r="P34" s="8">
        <v>129</v>
      </c>
      <c r="Q34" s="8">
        <v>5600</v>
      </c>
      <c r="R34" s="8">
        <v>16</v>
      </c>
      <c r="S34" s="8">
        <v>11</v>
      </c>
      <c r="T34" s="8" t="s">
        <v>628</v>
      </c>
      <c r="U34" s="8">
        <v>23</v>
      </c>
      <c r="V34" s="8">
        <v>11</v>
      </c>
      <c r="W34" s="8">
        <v>2026</v>
      </c>
      <c r="X34" s="8" t="s">
        <v>629</v>
      </c>
      <c r="Y34" s="8">
        <v>2731</v>
      </c>
      <c r="Z34" s="13">
        <v>3503538</v>
      </c>
      <c r="AA34" s="4"/>
    </row>
    <row r="35" spans="1:51" s="46" customFormat="1">
      <c r="A35" s="8">
        <v>24</v>
      </c>
      <c r="B35" s="43" t="s">
        <v>638</v>
      </c>
      <c r="C35" s="29" t="s">
        <v>639</v>
      </c>
      <c r="D35" s="170" t="s">
        <v>638</v>
      </c>
      <c r="E35" s="29" t="s">
        <v>32</v>
      </c>
      <c r="F35" s="29" t="s">
        <v>32</v>
      </c>
      <c r="G35" s="29" t="s">
        <v>640</v>
      </c>
      <c r="H35" s="8" t="s">
        <v>641</v>
      </c>
      <c r="I35" s="68" t="s">
        <v>571</v>
      </c>
      <c r="J35" s="5" t="s">
        <v>642</v>
      </c>
      <c r="K35" s="29" t="s">
        <v>592</v>
      </c>
      <c r="L35" s="8" t="s">
        <v>643</v>
      </c>
      <c r="M35" s="8" t="s">
        <v>644</v>
      </c>
      <c r="N35" s="8">
        <v>2021</v>
      </c>
      <c r="O35" s="8">
        <v>2987</v>
      </c>
      <c r="P35" s="8">
        <v>140</v>
      </c>
      <c r="Q35" s="8">
        <v>5500</v>
      </c>
      <c r="R35" s="8">
        <v>16</v>
      </c>
      <c r="S35" s="8">
        <v>10</v>
      </c>
      <c r="T35" s="8" t="s">
        <v>645</v>
      </c>
      <c r="U35" s="8">
        <v>31</v>
      </c>
      <c r="V35" s="8">
        <v>5</v>
      </c>
      <c r="W35" s="8">
        <v>2026</v>
      </c>
      <c r="X35" s="8" t="s">
        <v>281</v>
      </c>
      <c r="Y35" s="8">
        <v>35753</v>
      </c>
      <c r="Z35" s="8">
        <v>4342987</v>
      </c>
      <c r="AA35" s="4"/>
    </row>
    <row r="36" spans="1:51" s="46" customFormat="1">
      <c r="A36" s="8">
        <v>25</v>
      </c>
      <c r="B36" s="43" t="s">
        <v>638</v>
      </c>
      <c r="C36" s="29" t="s">
        <v>639</v>
      </c>
      <c r="D36" s="24" t="s">
        <v>638</v>
      </c>
      <c r="E36" s="29" t="s">
        <v>32</v>
      </c>
      <c r="F36" s="29" t="s">
        <v>32</v>
      </c>
      <c r="G36" s="29" t="s">
        <v>640</v>
      </c>
      <c r="H36" s="8" t="s">
        <v>641</v>
      </c>
      <c r="I36" s="29" t="s">
        <v>266</v>
      </c>
      <c r="J36" s="8" t="s">
        <v>84</v>
      </c>
      <c r="K36" s="29" t="s">
        <v>195</v>
      </c>
      <c r="L36" s="8" t="s">
        <v>646</v>
      </c>
      <c r="M36" s="8" t="s">
        <v>647</v>
      </c>
      <c r="N36" s="8">
        <v>2022</v>
      </c>
      <c r="O36" s="8">
        <v>2998</v>
      </c>
      <c r="P36" s="8">
        <v>118</v>
      </c>
      <c r="Q36" s="8">
        <v>3500</v>
      </c>
      <c r="R36" s="8">
        <v>3</v>
      </c>
      <c r="S36" s="8">
        <v>0</v>
      </c>
      <c r="T36" s="8" t="s">
        <v>648</v>
      </c>
      <c r="U36" s="8">
        <v>29</v>
      </c>
      <c r="V36" s="8">
        <v>1</v>
      </c>
      <c r="W36" s="8">
        <v>2027</v>
      </c>
      <c r="X36" s="8" t="s">
        <v>649</v>
      </c>
      <c r="Y36" s="8">
        <v>18182</v>
      </c>
      <c r="Z36" s="8">
        <v>4342987</v>
      </c>
      <c r="AA36" s="4"/>
    </row>
    <row r="37" spans="1:51" s="46" customFormat="1" ht="38.25">
      <c r="A37" s="8">
        <v>26</v>
      </c>
      <c r="B37" s="52" t="s">
        <v>2877</v>
      </c>
      <c r="C37" s="63" t="s">
        <v>2876</v>
      </c>
      <c r="D37" s="52" t="s">
        <v>2877</v>
      </c>
      <c r="E37" s="64" t="s">
        <v>766</v>
      </c>
      <c r="F37" s="64" t="s">
        <v>767</v>
      </c>
      <c r="G37" s="63" t="s">
        <v>2878</v>
      </c>
      <c r="H37" s="13" t="s">
        <v>768</v>
      </c>
      <c r="I37" s="125" t="s">
        <v>2928</v>
      </c>
      <c r="J37" s="33" t="s">
        <v>836</v>
      </c>
      <c r="K37" s="26" t="s">
        <v>856</v>
      </c>
      <c r="L37" s="33" t="s">
        <v>857</v>
      </c>
      <c r="M37" s="33" t="s">
        <v>858</v>
      </c>
      <c r="N37" s="33">
        <v>2024</v>
      </c>
      <c r="O37" s="33">
        <v>1996</v>
      </c>
      <c r="P37" s="33">
        <v>165</v>
      </c>
      <c r="Q37" s="33">
        <v>4700</v>
      </c>
      <c r="R37" s="33">
        <v>13</v>
      </c>
      <c r="S37" s="33">
        <v>0</v>
      </c>
      <c r="T37" s="8" t="s">
        <v>859</v>
      </c>
      <c r="U37" s="8">
        <v>27</v>
      </c>
      <c r="V37" s="8">
        <v>1</v>
      </c>
      <c r="W37" s="8">
        <v>2026</v>
      </c>
      <c r="X37" s="165">
        <v>457912</v>
      </c>
      <c r="Y37" s="8">
        <v>15555</v>
      </c>
      <c r="Z37" s="13">
        <v>9941693</v>
      </c>
      <c r="AA37" s="4"/>
    </row>
    <row r="38" spans="1:51" s="46" customFormat="1" ht="38.25">
      <c r="A38" s="8">
        <v>27</v>
      </c>
      <c r="B38" s="52" t="s">
        <v>2877</v>
      </c>
      <c r="C38" s="63" t="s">
        <v>2876</v>
      </c>
      <c r="D38" s="52" t="s">
        <v>2877</v>
      </c>
      <c r="E38" s="64" t="s">
        <v>766</v>
      </c>
      <c r="F38" s="64" t="s">
        <v>767</v>
      </c>
      <c r="G38" s="63" t="s">
        <v>2878</v>
      </c>
      <c r="H38" s="13" t="s">
        <v>768</v>
      </c>
      <c r="I38" s="125" t="s">
        <v>769</v>
      </c>
      <c r="J38" s="33" t="s">
        <v>303</v>
      </c>
      <c r="K38" s="26" t="s">
        <v>860</v>
      </c>
      <c r="L38" s="33" t="s">
        <v>861</v>
      </c>
      <c r="M38" s="33" t="s">
        <v>862</v>
      </c>
      <c r="N38" s="33">
        <v>2025</v>
      </c>
      <c r="O38" s="33">
        <v>2998</v>
      </c>
      <c r="P38" s="33">
        <v>129</v>
      </c>
      <c r="Q38" s="33">
        <v>4900</v>
      </c>
      <c r="R38" s="33">
        <v>22</v>
      </c>
      <c r="S38" s="33">
        <v>16</v>
      </c>
      <c r="T38" s="8" t="s">
        <v>863</v>
      </c>
      <c r="U38" s="8">
        <v>31</v>
      </c>
      <c r="V38" s="8">
        <v>10</v>
      </c>
      <c r="W38" s="8">
        <v>2026</v>
      </c>
      <c r="X38" s="165">
        <v>776578</v>
      </c>
      <c r="Y38" s="8">
        <v>1778</v>
      </c>
      <c r="Z38" s="13">
        <v>9941693</v>
      </c>
      <c r="AA38" s="4"/>
    </row>
    <row r="39" spans="1:51" s="46" customFormat="1" ht="38.25">
      <c r="A39" s="8">
        <v>28</v>
      </c>
      <c r="B39" s="52" t="s">
        <v>2877</v>
      </c>
      <c r="C39" s="63" t="s">
        <v>2876</v>
      </c>
      <c r="D39" s="52" t="s">
        <v>2877</v>
      </c>
      <c r="E39" s="64" t="s">
        <v>766</v>
      </c>
      <c r="F39" s="64" t="s">
        <v>767</v>
      </c>
      <c r="G39" s="63" t="s">
        <v>2878</v>
      </c>
      <c r="H39" s="13" t="s">
        <v>768</v>
      </c>
      <c r="I39" s="125" t="s">
        <v>2926</v>
      </c>
      <c r="J39" s="33" t="s">
        <v>303</v>
      </c>
      <c r="K39" s="26" t="s">
        <v>860</v>
      </c>
      <c r="L39" s="33" t="s">
        <v>864</v>
      </c>
      <c r="M39" s="33" t="s">
        <v>865</v>
      </c>
      <c r="N39" s="33">
        <v>2025</v>
      </c>
      <c r="O39" s="33">
        <v>2998</v>
      </c>
      <c r="P39" s="33">
        <v>129</v>
      </c>
      <c r="Q39" s="33">
        <v>4900</v>
      </c>
      <c r="R39" s="33">
        <v>22</v>
      </c>
      <c r="S39" s="33">
        <v>16</v>
      </c>
      <c r="T39" s="8" t="s">
        <v>866</v>
      </c>
      <c r="U39" s="8">
        <v>31</v>
      </c>
      <c r="V39" s="8">
        <v>10</v>
      </c>
      <c r="W39" s="8">
        <v>2026</v>
      </c>
      <c r="X39" s="165">
        <v>776578</v>
      </c>
      <c r="Y39" s="8">
        <v>2315</v>
      </c>
      <c r="Z39" s="13">
        <v>9941693</v>
      </c>
      <c r="AA39" s="4"/>
    </row>
    <row r="40" spans="1:51" s="46" customFormat="1" ht="38.25">
      <c r="A40" s="8">
        <v>29</v>
      </c>
      <c r="B40" s="52" t="s">
        <v>2877</v>
      </c>
      <c r="C40" s="63" t="s">
        <v>2876</v>
      </c>
      <c r="D40" s="52" t="s">
        <v>2877</v>
      </c>
      <c r="E40" s="64" t="s">
        <v>766</v>
      </c>
      <c r="F40" s="64" t="s">
        <v>767</v>
      </c>
      <c r="G40" s="63" t="s">
        <v>2878</v>
      </c>
      <c r="H40" s="13" t="s">
        <v>768</v>
      </c>
      <c r="I40" s="125" t="s">
        <v>769</v>
      </c>
      <c r="J40" s="33" t="s">
        <v>303</v>
      </c>
      <c r="K40" s="26" t="s">
        <v>867</v>
      </c>
      <c r="L40" s="33" t="s">
        <v>868</v>
      </c>
      <c r="M40" s="33" t="s">
        <v>869</v>
      </c>
      <c r="N40" s="13">
        <v>2025</v>
      </c>
      <c r="O40" s="33">
        <v>2998</v>
      </c>
      <c r="P40" s="33">
        <v>129</v>
      </c>
      <c r="Q40" s="33">
        <v>5600</v>
      </c>
      <c r="R40" s="33">
        <v>16</v>
      </c>
      <c r="S40" s="33">
        <v>12</v>
      </c>
      <c r="T40" s="8" t="s">
        <v>870</v>
      </c>
      <c r="U40" s="8">
        <v>14</v>
      </c>
      <c r="V40" s="8">
        <v>11</v>
      </c>
      <c r="W40" s="8">
        <v>2026</v>
      </c>
      <c r="X40" s="165">
        <v>509410</v>
      </c>
      <c r="Y40" s="8">
        <v>126</v>
      </c>
      <c r="Z40" s="13">
        <v>9941693</v>
      </c>
      <c r="AA40" s="4"/>
    </row>
    <row r="41" spans="1:51" s="92" customFormat="1">
      <c r="A41" s="8">
        <v>30</v>
      </c>
      <c r="B41" s="42" t="s">
        <v>877</v>
      </c>
      <c r="C41" s="64" t="s">
        <v>878</v>
      </c>
      <c r="D41" s="42" t="s">
        <v>877</v>
      </c>
      <c r="E41" s="64" t="s">
        <v>879</v>
      </c>
      <c r="F41" s="64" t="s">
        <v>880</v>
      </c>
      <c r="G41" s="64" t="s">
        <v>881</v>
      </c>
      <c r="H41" s="13">
        <v>12</v>
      </c>
      <c r="I41" s="126" t="s">
        <v>882</v>
      </c>
      <c r="J41" s="90" t="s">
        <v>883</v>
      </c>
      <c r="K41" s="126" t="s">
        <v>891</v>
      </c>
      <c r="L41" s="90" t="s">
        <v>892</v>
      </c>
      <c r="M41" s="90" t="s">
        <v>893</v>
      </c>
      <c r="N41" s="90">
        <v>2025</v>
      </c>
      <c r="O41" s="91">
        <v>2998</v>
      </c>
      <c r="P41" s="90">
        <v>129</v>
      </c>
      <c r="Q41" s="90">
        <v>5600</v>
      </c>
      <c r="R41" s="90">
        <v>16</v>
      </c>
      <c r="S41" s="90">
        <v>11</v>
      </c>
      <c r="T41" s="90" t="s">
        <v>894</v>
      </c>
      <c r="U41" s="13">
        <v>20</v>
      </c>
      <c r="V41" s="13">
        <v>11</v>
      </c>
      <c r="W41" s="13">
        <v>2026</v>
      </c>
      <c r="X41" s="13">
        <v>509410</v>
      </c>
      <c r="Y41" s="13">
        <v>713</v>
      </c>
      <c r="Z41" s="13">
        <v>4317584</v>
      </c>
      <c r="AA41" s="4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</row>
    <row r="42" spans="1:51" s="92" customFormat="1">
      <c r="A42" s="8">
        <v>31</v>
      </c>
      <c r="B42" s="42" t="s">
        <v>877</v>
      </c>
      <c r="C42" s="64" t="s">
        <v>878</v>
      </c>
      <c r="D42" s="42" t="s">
        <v>877</v>
      </c>
      <c r="E42" s="64" t="s">
        <v>879</v>
      </c>
      <c r="F42" s="64" t="s">
        <v>880</v>
      </c>
      <c r="G42" s="64" t="s">
        <v>881</v>
      </c>
      <c r="H42" s="13">
        <v>12</v>
      </c>
      <c r="I42" s="126" t="s">
        <v>882</v>
      </c>
      <c r="J42" s="90" t="s">
        <v>883</v>
      </c>
      <c r="K42" s="126" t="s">
        <v>195</v>
      </c>
      <c r="L42" s="90" t="s">
        <v>939</v>
      </c>
      <c r="M42" s="90" t="s">
        <v>940</v>
      </c>
      <c r="N42" s="90">
        <v>2025</v>
      </c>
      <c r="O42" s="91">
        <v>2998</v>
      </c>
      <c r="P42" s="90">
        <v>129</v>
      </c>
      <c r="Q42" s="90">
        <v>5600</v>
      </c>
      <c r="R42" s="90">
        <v>16</v>
      </c>
      <c r="S42" s="90">
        <v>11</v>
      </c>
      <c r="T42" s="90" t="s">
        <v>941</v>
      </c>
      <c r="U42" s="13">
        <v>14</v>
      </c>
      <c r="V42" s="13">
        <v>12</v>
      </c>
      <c r="W42" s="13">
        <v>2026</v>
      </c>
      <c r="X42" s="13">
        <v>509410</v>
      </c>
      <c r="Y42" s="13">
        <v>1614</v>
      </c>
      <c r="Z42" s="13">
        <v>4317584</v>
      </c>
      <c r="AA42" s="4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</row>
    <row r="43" spans="1:51" s="9" customFormat="1" ht="25.5">
      <c r="A43" s="8">
        <v>32</v>
      </c>
      <c r="B43" s="52" t="s">
        <v>2879</v>
      </c>
      <c r="C43" s="63" t="s">
        <v>956</v>
      </c>
      <c r="D43" s="52" t="s">
        <v>2879</v>
      </c>
      <c r="E43" s="63" t="s">
        <v>957</v>
      </c>
      <c r="F43" s="64" t="s">
        <v>958</v>
      </c>
      <c r="G43" s="64" t="s">
        <v>959</v>
      </c>
      <c r="H43" s="13">
        <v>1</v>
      </c>
      <c r="I43" s="64" t="s">
        <v>1008</v>
      </c>
      <c r="J43" s="13" t="s">
        <v>84</v>
      </c>
      <c r="K43" s="64" t="s">
        <v>1020</v>
      </c>
      <c r="L43" s="13" t="s">
        <v>1021</v>
      </c>
      <c r="M43" s="13" t="s">
        <v>1022</v>
      </c>
      <c r="N43" s="13">
        <v>2024</v>
      </c>
      <c r="O43" s="13">
        <v>2998</v>
      </c>
      <c r="P43" s="13">
        <v>129</v>
      </c>
      <c r="Q43" s="13">
        <v>5600</v>
      </c>
      <c r="R43" s="13">
        <v>24</v>
      </c>
      <c r="S43" s="104" t="s">
        <v>962</v>
      </c>
      <c r="T43" s="13" t="s">
        <v>1023</v>
      </c>
      <c r="U43" s="13">
        <v>19</v>
      </c>
      <c r="V43" s="13">
        <v>2</v>
      </c>
      <c r="W43" s="13">
        <v>2026</v>
      </c>
      <c r="X43" s="13">
        <v>437325</v>
      </c>
      <c r="Y43" s="13">
        <v>60220</v>
      </c>
      <c r="Z43" s="13">
        <v>4301251</v>
      </c>
      <c r="AA43" s="4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</row>
    <row r="44" spans="1:51" s="9" customFormat="1" ht="25.5">
      <c r="A44" s="8">
        <v>33</v>
      </c>
      <c r="B44" s="52" t="s">
        <v>2879</v>
      </c>
      <c r="C44" s="63" t="s">
        <v>956</v>
      </c>
      <c r="D44" s="52" t="s">
        <v>2879</v>
      </c>
      <c r="E44" s="63" t="s">
        <v>957</v>
      </c>
      <c r="F44" s="64" t="s">
        <v>958</v>
      </c>
      <c r="G44" s="64" t="s">
        <v>959</v>
      </c>
      <c r="H44" s="13">
        <v>1</v>
      </c>
      <c r="I44" s="64" t="s">
        <v>1008</v>
      </c>
      <c r="J44" s="13" t="s">
        <v>84</v>
      </c>
      <c r="K44" s="64" t="s">
        <v>1020</v>
      </c>
      <c r="L44" s="13" t="s">
        <v>1024</v>
      </c>
      <c r="M44" s="13" t="s">
        <v>1025</v>
      </c>
      <c r="N44" s="13">
        <v>2024</v>
      </c>
      <c r="O44" s="13">
        <v>2998</v>
      </c>
      <c r="P44" s="13">
        <v>129</v>
      </c>
      <c r="Q44" s="13">
        <v>5600</v>
      </c>
      <c r="R44" s="13">
        <v>24</v>
      </c>
      <c r="S44" s="104" t="s">
        <v>962</v>
      </c>
      <c r="T44" s="13" t="s">
        <v>1026</v>
      </c>
      <c r="U44" s="13">
        <v>19</v>
      </c>
      <c r="V44" s="13">
        <v>2</v>
      </c>
      <c r="W44" s="13">
        <v>2026</v>
      </c>
      <c r="X44" s="13">
        <v>437325</v>
      </c>
      <c r="Y44" s="13">
        <v>12480</v>
      </c>
      <c r="Z44" s="13">
        <v>4301251</v>
      </c>
      <c r="AA44" s="4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</row>
    <row r="45" spans="1:51" s="9" customFormat="1" ht="25.5">
      <c r="A45" s="8">
        <v>34</v>
      </c>
      <c r="B45" s="52" t="s">
        <v>2879</v>
      </c>
      <c r="C45" s="63" t="s">
        <v>956</v>
      </c>
      <c r="D45" s="52" t="s">
        <v>2879</v>
      </c>
      <c r="E45" s="63" t="s">
        <v>957</v>
      </c>
      <c r="F45" s="64" t="s">
        <v>958</v>
      </c>
      <c r="G45" s="64" t="s">
        <v>959</v>
      </c>
      <c r="H45" s="13">
        <v>1</v>
      </c>
      <c r="I45" s="64" t="s">
        <v>142</v>
      </c>
      <c r="J45" s="13" t="s">
        <v>84</v>
      </c>
      <c r="K45" s="64" t="s">
        <v>1027</v>
      </c>
      <c r="L45" s="13" t="s">
        <v>1028</v>
      </c>
      <c r="M45" s="13" t="s">
        <v>1029</v>
      </c>
      <c r="N45" s="13">
        <v>2024</v>
      </c>
      <c r="O45" s="13">
        <v>2287</v>
      </c>
      <c r="P45" s="13">
        <v>100</v>
      </c>
      <c r="Q45" s="13">
        <v>3500</v>
      </c>
      <c r="R45" s="13">
        <v>3</v>
      </c>
      <c r="S45" s="104" t="s">
        <v>962</v>
      </c>
      <c r="T45" s="13" t="s">
        <v>1030</v>
      </c>
      <c r="U45" s="13">
        <v>27</v>
      </c>
      <c r="V45" s="13">
        <v>11</v>
      </c>
      <c r="W45" s="13">
        <v>2026</v>
      </c>
      <c r="X45" s="13">
        <v>208250</v>
      </c>
      <c r="Y45" s="13">
        <v>29137</v>
      </c>
      <c r="Z45" s="13">
        <v>4301251</v>
      </c>
      <c r="AA45" s="4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</row>
    <row r="46" spans="1:51" s="9" customFormat="1" ht="25.5">
      <c r="A46" s="8">
        <v>35</v>
      </c>
      <c r="B46" s="52" t="s">
        <v>2879</v>
      </c>
      <c r="C46" s="63" t="s">
        <v>956</v>
      </c>
      <c r="D46" s="52" t="s">
        <v>2879</v>
      </c>
      <c r="E46" s="63" t="s">
        <v>957</v>
      </c>
      <c r="F46" s="64" t="s">
        <v>958</v>
      </c>
      <c r="G46" s="64" t="s">
        <v>959</v>
      </c>
      <c r="H46" s="13">
        <v>1</v>
      </c>
      <c r="I46" s="64" t="s">
        <v>967</v>
      </c>
      <c r="J46" s="13" t="s">
        <v>84</v>
      </c>
      <c r="K46" s="64" t="s">
        <v>1035</v>
      </c>
      <c r="L46" s="13" t="s">
        <v>1036</v>
      </c>
      <c r="M46" s="13" t="s">
        <v>1037</v>
      </c>
      <c r="N46" s="13">
        <v>2025</v>
      </c>
      <c r="O46" s="13">
        <v>2998</v>
      </c>
      <c r="P46" s="13">
        <v>129</v>
      </c>
      <c r="Q46" s="13">
        <v>7000</v>
      </c>
      <c r="R46" s="13">
        <v>22</v>
      </c>
      <c r="S46" s="13">
        <v>16</v>
      </c>
      <c r="T46" s="13" t="s">
        <v>982</v>
      </c>
      <c r="U46" s="13">
        <v>9</v>
      </c>
      <c r="V46" s="13">
        <v>11</v>
      </c>
      <c r="W46" s="13">
        <v>2026</v>
      </c>
      <c r="X46" s="13">
        <v>776578</v>
      </c>
      <c r="Y46" s="13">
        <v>10177</v>
      </c>
      <c r="Z46" s="13">
        <v>4301251</v>
      </c>
      <c r="AA46" s="4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</row>
    <row r="47" spans="1:51" s="9" customFormat="1" ht="25.5">
      <c r="A47" s="8">
        <v>36</v>
      </c>
      <c r="B47" s="52" t="s">
        <v>2879</v>
      </c>
      <c r="C47" s="63" t="s">
        <v>956</v>
      </c>
      <c r="D47" s="52" t="s">
        <v>2879</v>
      </c>
      <c r="E47" s="63" t="s">
        <v>957</v>
      </c>
      <c r="F47" s="64" t="s">
        <v>958</v>
      </c>
      <c r="G47" s="64" t="s">
        <v>959</v>
      </c>
      <c r="H47" s="13">
        <v>1</v>
      </c>
      <c r="I47" s="64" t="s">
        <v>1038</v>
      </c>
      <c r="J47" s="13" t="s">
        <v>84</v>
      </c>
      <c r="K47" s="64" t="s">
        <v>1039</v>
      </c>
      <c r="L47" s="13" t="s">
        <v>1040</v>
      </c>
      <c r="M47" s="13" t="s">
        <v>1041</v>
      </c>
      <c r="N47" s="13">
        <v>2025</v>
      </c>
      <c r="O47" s="13">
        <v>2998</v>
      </c>
      <c r="P47" s="13">
        <v>129</v>
      </c>
      <c r="Q47" s="13">
        <v>5600</v>
      </c>
      <c r="R47" s="13">
        <v>16</v>
      </c>
      <c r="S47" s="13">
        <v>10</v>
      </c>
      <c r="T47" s="13" t="s">
        <v>1042</v>
      </c>
      <c r="U47" s="13">
        <v>9</v>
      </c>
      <c r="V47" s="13">
        <v>1</v>
      </c>
      <c r="W47" s="13">
        <v>2027</v>
      </c>
      <c r="X47" s="13">
        <v>509410</v>
      </c>
      <c r="Y47" s="13">
        <v>322</v>
      </c>
      <c r="Z47" s="13">
        <v>4301251</v>
      </c>
      <c r="AA47" s="4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</row>
    <row r="48" spans="1:51" s="46" customFormat="1" ht="25.5">
      <c r="A48" s="8">
        <v>37</v>
      </c>
      <c r="B48" s="43" t="s">
        <v>1043</v>
      </c>
      <c r="C48" s="68" t="s">
        <v>1044</v>
      </c>
      <c r="D48" s="43" t="s">
        <v>1043</v>
      </c>
      <c r="E48" s="29" t="s">
        <v>94</v>
      </c>
      <c r="F48" s="29" t="s">
        <v>95</v>
      </c>
      <c r="G48" s="68" t="s">
        <v>1045</v>
      </c>
      <c r="H48" s="8">
        <v>89</v>
      </c>
      <c r="I48" s="68" t="s">
        <v>1046</v>
      </c>
      <c r="J48" s="8" t="s">
        <v>272</v>
      </c>
      <c r="K48" s="29" t="s">
        <v>1047</v>
      </c>
      <c r="L48" s="8" t="s">
        <v>1048</v>
      </c>
      <c r="M48" s="8" t="s">
        <v>1049</v>
      </c>
      <c r="N48" s="8">
        <v>2022</v>
      </c>
      <c r="O48" s="8">
        <v>998</v>
      </c>
      <c r="P48" s="8">
        <v>74</v>
      </c>
      <c r="Q48" s="8">
        <v>1830</v>
      </c>
      <c r="R48" s="8">
        <v>2</v>
      </c>
      <c r="S48" s="8">
        <v>0</v>
      </c>
      <c r="T48" s="8" t="s">
        <v>1050</v>
      </c>
      <c r="U48" s="8">
        <v>29</v>
      </c>
      <c r="V48" s="8">
        <v>11</v>
      </c>
      <c r="W48" s="8">
        <v>2026</v>
      </c>
      <c r="X48" s="72">
        <v>90083.03</v>
      </c>
      <c r="Y48" s="8">
        <v>20339</v>
      </c>
      <c r="Z48" s="8">
        <v>4553240</v>
      </c>
      <c r="AA48" s="4"/>
    </row>
    <row r="49" spans="1:51" s="46" customFormat="1" ht="38.25">
      <c r="A49" s="8">
        <v>38</v>
      </c>
      <c r="B49" s="43" t="s">
        <v>1043</v>
      </c>
      <c r="C49" s="68" t="s">
        <v>1044</v>
      </c>
      <c r="D49" s="43" t="s">
        <v>1043</v>
      </c>
      <c r="E49" s="29" t="s">
        <v>94</v>
      </c>
      <c r="F49" s="29" t="s">
        <v>95</v>
      </c>
      <c r="G49" s="68" t="s">
        <v>1045</v>
      </c>
      <c r="H49" s="8">
        <v>89</v>
      </c>
      <c r="I49" s="68" t="s">
        <v>1051</v>
      </c>
      <c r="J49" s="8" t="s">
        <v>84</v>
      </c>
      <c r="K49" s="29" t="s">
        <v>195</v>
      </c>
      <c r="L49" s="8" t="s">
        <v>1052</v>
      </c>
      <c r="M49" s="8" t="s">
        <v>1053</v>
      </c>
      <c r="N49" s="8">
        <v>2025</v>
      </c>
      <c r="O49" s="8">
        <v>2998</v>
      </c>
      <c r="P49" s="8">
        <v>129</v>
      </c>
      <c r="Q49" s="8">
        <v>7000</v>
      </c>
      <c r="R49" s="8">
        <v>22</v>
      </c>
      <c r="S49" s="8">
        <v>16</v>
      </c>
      <c r="T49" s="8" t="s">
        <v>1054</v>
      </c>
      <c r="U49" s="8">
        <v>28</v>
      </c>
      <c r="V49" s="8">
        <v>9</v>
      </c>
      <c r="W49" s="8">
        <v>2026</v>
      </c>
      <c r="X49" s="72">
        <v>763742</v>
      </c>
      <c r="Y49" s="8">
        <v>14014</v>
      </c>
      <c r="Z49" s="8">
        <v>4553240</v>
      </c>
      <c r="AA49" s="4"/>
    </row>
    <row r="50" spans="1:51" s="46" customFormat="1" ht="38.25">
      <c r="A50" s="8">
        <v>39</v>
      </c>
      <c r="B50" s="43" t="s">
        <v>1043</v>
      </c>
      <c r="C50" s="68" t="s">
        <v>1044</v>
      </c>
      <c r="D50" s="43" t="s">
        <v>1043</v>
      </c>
      <c r="E50" s="29" t="s">
        <v>94</v>
      </c>
      <c r="F50" s="29" t="s">
        <v>95</v>
      </c>
      <c r="G50" s="68" t="s">
        <v>1045</v>
      </c>
      <c r="H50" s="8">
        <v>89</v>
      </c>
      <c r="I50" s="68" t="s">
        <v>1055</v>
      </c>
      <c r="J50" s="8" t="s">
        <v>84</v>
      </c>
      <c r="K50" s="29" t="s">
        <v>195</v>
      </c>
      <c r="L50" s="8" t="s">
        <v>1056</v>
      </c>
      <c r="M50" s="8" t="s">
        <v>1057</v>
      </c>
      <c r="N50" s="8">
        <v>2025</v>
      </c>
      <c r="O50" s="8">
        <v>2998</v>
      </c>
      <c r="P50" s="8">
        <v>129</v>
      </c>
      <c r="Q50" s="8">
        <v>5600</v>
      </c>
      <c r="R50" s="8">
        <v>16</v>
      </c>
      <c r="S50" s="8">
        <v>11</v>
      </c>
      <c r="T50" s="8" t="s">
        <v>1058</v>
      </c>
      <c r="U50" s="8">
        <v>20</v>
      </c>
      <c r="V50" s="8">
        <v>11</v>
      </c>
      <c r="W50" s="8">
        <v>2026</v>
      </c>
      <c r="X50" s="72">
        <v>509410</v>
      </c>
      <c r="Y50" s="8">
        <v>6552</v>
      </c>
      <c r="Z50" s="8">
        <v>4553240</v>
      </c>
      <c r="AA50" s="4"/>
    </row>
    <row r="51" spans="1:51" s="46" customFormat="1" ht="38.25">
      <c r="A51" s="8">
        <v>40</v>
      </c>
      <c r="B51" s="43" t="s">
        <v>1043</v>
      </c>
      <c r="C51" s="68" t="s">
        <v>1044</v>
      </c>
      <c r="D51" s="43" t="s">
        <v>1043</v>
      </c>
      <c r="E51" s="29" t="s">
        <v>94</v>
      </c>
      <c r="F51" s="29" t="s">
        <v>95</v>
      </c>
      <c r="G51" s="68" t="s">
        <v>1045</v>
      </c>
      <c r="H51" s="8">
        <v>89</v>
      </c>
      <c r="I51" s="68" t="s">
        <v>1059</v>
      </c>
      <c r="J51" s="8" t="s">
        <v>84</v>
      </c>
      <c r="K51" s="29" t="s">
        <v>195</v>
      </c>
      <c r="L51" s="8" t="s">
        <v>1060</v>
      </c>
      <c r="M51" s="8" t="s">
        <v>1057</v>
      </c>
      <c r="N51" s="8">
        <v>2025</v>
      </c>
      <c r="O51" s="8">
        <v>2998</v>
      </c>
      <c r="P51" s="8">
        <v>129</v>
      </c>
      <c r="Q51" s="8">
        <v>5600</v>
      </c>
      <c r="R51" s="8">
        <v>16</v>
      </c>
      <c r="S51" s="8">
        <v>11</v>
      </c>
      <c r="T51" s="8" t="s">
        <v>1061</v>
      </c>
      <c r="U51" s="8">
        <v>20</v>
      </c>
      <c r="V51" s="8">
        <v>11</v>
      </c>
      <c r="W51" s="8">
        <v>2026</v>
      </c>
      <c r="X51" s="72">
        <v>509410</v>
      </c>
      <c r="Y51" s="8">
        <v>5135</v>
      </c>
      <c r="Z51" s="8">
        <v>4553240</v>
      </c>
      <c r="AA51" s="4"/>
    </row>
    <row r="52" spans="1:51" s="46" customFormat="1" ht="38.25">
      <c r="A52" s="8">
        <v>41</v>
      </c>
      <c r="B52" s="43" t="s">
        <v>1043</v>
      </c>
      <c r="C52" s="68" t="s">
        <v>1044</v>
      </c>
      <c r="D52" s="43" t="s">
        <v>1043</v>
      </c>
      <c r="E52" s="29" t="s">
        <v>94</v>
      </c>
      <c r="F52" s="29" t="s">
        <v>95</v>
      </c>
      <c r="G52" s="68" t="s">
        <v>1045</v>
      </c>
      <c r="H52" s="8">
        <v>89</v>
      </c>
      <c r="I52" s="68" t="s">
        <v>1062</v>
      </c>
      <c r="J52" s="8" t="s">
        <v>751</v>
      </c>
      <c r="K52" s="29" t="s">
        <v>1063</v>
      </c>
      <c r="L52" s="8" t="s">
        <v>1064</v>
      </c>
      <c r="M52" s="8" t="s">
        <v>1065</v>
      </c>
      <c r="N52" s="8">
        <v>2025</v>
      </c>
      <c r="O52" s="8">
        <v>1461</v>
      </c>
      <c r="P52" s="8">
        <v>70</v>
      </c>
      <c r="Q52" s="8">
        <v>3820</v>
      </c>
      <c r="R52" s="8">
        <v>2</v>
      </c>
      <c r="S52" s="8">
        <v>0</v>
      </c>
      <c r="T52" s="8" t="s">
        <v>1066</v>
      </c>
      <c r="U52" s="8">
        <v>14</v>
      </c>
      <c r="V52" s="8">
        <v>12</v>
      </c>
      <c r="W52" s="8">
        <v>2026</v>
      </c>
      <c r="X52" s="72">
        <v>124664.05</v>
      </c>
      <c r="Y52" s="8">
        <v>607</v>
      </c>
      <c r="Z52" s="8">
        <v>4553240</v>
      </c>
      <c r="AA52" s="4"/>
    </row>
    <row r="53" spans="1:51" s="46" customFormat="1" ht="33.75" customHeight="1">
      <c r="A53" s="8">
        <v>42</v>
      </c>
      <c r="B53" s="47" t="s">
        <v>2880</v>
      </c>
      <c r="C53" s="68" t="s">
        <v>2881</v>
      </c>
      <c r="D53" s="47" t="s">
        <v>2880</v>
      </c>
      <c r="E53" s="29" t="s">
        <v>94</v>
      </c>
      <c r="F53" s="29" t="s">
        <v>1123</v>
      </c>
      <c r="G53" s="29" t="s">
        <v>1124</v>
      </c>
      <c r="H53" s="8">
        <v>65</v>
      </c>
      <c r="I53" s="29" t="s">
        <v>1136</v>
      </c>
      <c r="J53" s="8" t="s">
        <v>303</v>
      </c>
      <c r="K53" s="29" t="s">
        <v>195</v>
      </c>
      <c r="L53" s="8" t="s">
        <v>1150</v>
      </c>
      <c r="M53" s="8" t="s">
        <v>1151</v>
      </c>
      <c r="N53" s="8">
        <v>2023</v>
      </c>
      <c r="O53" s="8">
        <v>2998</v>
      </c>
      <c r="P53" s="8">
        <v>118</v>
      </c>
      <c r="Q53" s="8">
        <v>7200</v>
      </c>
      <c r="R53" s="8">
        <v>3</v>
      </c>
      <c r="S53" s="8"/>
      <c r="T53" s="8" t="s">
        <v>1152</v>
      </c>
      <c r="U53" s="8">
        <v>14</v>
      </c>
      <c r="V53" s="8">
        <v>1</v>
      </c>
      <c r="W53" s="8">
        <v>27</v>
      </c>
      <c r="X53" s="8">
        <v>417333</v>
      </c>
      <c r="Y53" s="8">
        <v>79305</v>
      </c>
      <c r="Z53" s="8">
        <v>11964885</v>
      </c>
      <c r="AA53" s="4"/>
    </row>
    <row r="54" spans="1:51" s="46" customFormat="1" ht="33.75" customHeight="1">
      <c r="A54" s="8">
        <v>43</v>
      </c>
      <c r="B54" s="47" t="s">
        <v>2880</v>
      </c>
      <c r="C54" s="68" t="s">
        <v>2881</v>
      </c>
      <c r="D54" s="47" t="s">
        <v>2880</v>
      </c>
      <c r="E54" s="29" t="s">
        <v>94</v>
      </c>
      <c r="F54" s="29" t="s">
        <v>1123</v>
      </c>
      <c r="G54" s="29" t="s">
        <v>1124</v>
      </c>
      <c r="H54" s="8">
        <v>65</v>
      </c>
      <c r="I54" s="29" t="s">
        <v>1132</v>
      </c>
      <c r="J54" s="8" t="s">
        <v>1171</v>
      </c>
      <c r="K54" s="29" t="s">
        <v>195</v>
      </c>
      <c r="L54" s="8" t="s">
        <v>1172</v>
      </c>
      <c r="M54" s="8" t="s">
        <v>1173</v>
      </c>
      <c r="N54" s="8">
        <v>2025</v>
      </c>
      <c r="O54" s="8">
        <v>2998</v>
      </c>
      <c r="P54" s="8" t="s">
        <v>28</v>
      </c>
      <c r="Q54" s="8"/>
      <c r="R54" s="8">
        <v>5</v>
      </c>
      <c r="S54" s="8">
        <v>11</v>
      </c>
      <c r="T54" s="8" t="s">
        <v>1174</v>
      </c>
      <c r="U54" s="8">
        <v>9</v>
      </c>
      <c r="V54" s="8">
        <v>12</v>
      </c>
      <c r="W54" s="8">
        <v>26</v>
      </c>
      <c r="X54" s="8">
        <v>509410</v>
      </c>
      <c r="Y54" s="8">
        <v>1006</v>
      </c>
      <c r="Z54" s="8">
        <v>11964885</v>
      </c>
      <c r="AA54" s="4"/>
    </row>
    <row r="55" spans="1:51" s="46" customFormat="1" ht="25.5">
      <c r="A55" s="8">
        <v>44</v>
      </c>
      <c r="B55" s="43" t="s">
        <v>1205</v>
      </c>
      <c r="C55" s="68" t="s">
        <v>1206</v>
      </c>
      <c r="D55" s="43" t="s">
        <v>1205</v>
      </c>
      <c r="E55" s="29" t="s">
        <v>1207</v>
      </c>
      <c r="F55" s="29" t="s">
        <v>1208</v>
      </c>
      <c r="G55" s="29" t="s">
        <v>1209</v>
      </c>
      <c r="H55" s="8">
        <v>1</v>
      </c>
      <c r="I55" s="29" t="s">
        <v>571</v>
      </c>
      <c r="J55" s="13" t="s">
        <v>1254</v>
      </c>
      <c r="K55" s="26" t="s">
        <v>1255</v>
      </c>
      <c r="L55" s="13" t="s">
        <v>1256</v>
      </c>
      <c r="M55" s="13" t="s">
        <v>1257</v>
      </c>
      <c r="N55" s="13">
        <v>2025</v>
      </c>
      <c r="O55" s="13">
        <v>2998</v>
      </c>
      <c r="P55" s="13">
        <v>129</v>
      </c>
      <c r="Q55" s="13">
        <v>7000</v>
      </c>
      <c r="R55" s="13">
        <v>22</v>
      </c>
      <c r="S55" s="13">
        <v>16</v>
      </c>
      <c r="T55" s="13" t="s">
        <v>1258</v>
      </c>
      <c r="U55" s="8">
        <v>7</v>
      </c>
      <c r="V55" s="8">
        <v>9</v>
      </c>
      <c r="W55" s="8">
        <v>2026</v>
      </c>
      <c r="X55" s="8">
        <v>763742</v>
      </c>
      <c r="Y55" s="7">
        <v>1551</v>
      </c>
      <c r="Z55" s="5">
        <v>4374660</v>
      </c>
      <c r="AA55" s="4"/>
    </row>
    <row r="56" spans="1:51" s="46" customFormat="1" ht="25.5">
      <c r="A56" s="8">
        <v>45</v>
      </c>
      <c r="B56" s="43" t="s">
        <v>1205</v>
      </c>
      <c r="C56" s="68" t="s">
        <v>1206</v>
      </c>
      <c r="D56" s="43" t="s">
        <v>1205</v>
      </c>
      <c r="E56" s="29" t="s">
        <v>1207</v>
      </c>
      <c r="F56" s="29" t="s">
        <v>1208</v>
      </c>
      <c r="G56" s="29" t="s">
        <v>1209</v>
      </c>
      <c r="H56" s="8">
        <v>1</v>
      </c>
      <c r="I56" s="29" t="s">
        <v>571</v>
      </c>
      <c r="J56" s="13" t="s">
        <v>1254</v>
      </c>
      <c r="K56" s="26" t="s">
        <v>1259</v>
      </c>
      <c r="L56" s="13" t="s">
        <v>1260</v>
      </c>
      <c r="M56" s="13" t="s">
        <v>1261</v>
      </c>
      <c r="N56" s="13">
        <v>2025</v>
      </c>
      <c r="O56" s="13">
        <v>2998</v>
      </c>
      <c r="P56" s="13">
        <v>129</v>
      </c>
      <c r="Q56" s="13">
        <v>5600</v>
      </c>
      <c r="R56" s="13">
        <v>16</v>
      </c>
      <c r="S56" s="13">
        <v>11</v>
      </c>
      <c r="T56" s="13" t="s">
        <v>1262</v>
      </c>
      <c r="U56" s="8">
        <v>15</v>
      </c>
      <c r="V56" s="8">
        <v>12</v>
      </c>
      <c r="W56" s="8">
        <v>2026</v>
      </c>
      <c r="X56" s="8">
        <v>509410</v>
      </c>
      <c r="Y56" s="7">
        <v>539</v>
      </c>
      <c r="Z56" s="5">
        <v>4374660</v>
      </c>
      <c r="AA56" s="4"/>
    </row>
    <row r="57" spans="1:51" s="46" customFormat="1" ht="25.5">
      <c r="A57" s="8">
        <v>46</v>
      </c>
      <c r="B57" s="119" t="s">
        <v>2882</v>
      </c>
      <c r="C57" s="116" t="s">
        <v>1273</v>
      </c>
      <c r="D57" s="119" t="s">
        <v>2882</v>
      </c>
      <c r="E57" s="29" t="s">
        <v>2883</v>
      </c>
      <c r="F57" s="68" t="s">
        <v>2884</v>
      </c>
      <c r="G57" s="64" t="s">
        <v>1274</v>
      </c>
      <c r="H57" s="13">
        <v>5</v>
      </c>
      <c r="I57" s="129" t="s">
        <v>1286</v>
      </c>
      <c r="J57" s="13" t="s">
        <v>291</v>
      </c>
      <c r="K57" s="64" t="s">
        <v>292</v>
      </c>
      <c r="L57" s="8" t="s">
        <v>1320</v>
      </c>
      <c r="M57" s="8" t="s">
        <v>1321</v>
      </c>
      <c r="N57" s="8">
        <v>2025</v>
      </c>
      <c r="O57" s="8">
        <v>2998</v>
      </c>
      <c r="P57" s="8">
        <v>129</v>
      </c>
      <c r="Q57" s="8">
        <v>7000</v>
      </c>
      <c r="R57" s="8">
        <v>22</v>
      </c>
      <c r="S57" s="8">
        <v>16</v>
      </c>
      <c r="T57" s="8" t="s">
        <v>1322</v>
      </c>
      <c r="U57" s="8">
        <v>14</v>
      </c>
      <c r="V57" s="8">
        <v>10</v>
      </c>
      <c r="W57" s="8">
        <v>2026</v>
      </c>
      <c r="X57" s="58" t="s">
        <v>1323</v>
      </c>
      <c r="Y57" s="8">
        <v>2035</v>
      </c>
      <c r="Z57" s="166">
        <v>4222263</v>
      </c>
      <c r="AA57" s="4"/>
    </row>
    <row r="58" spans="1:51" s="46" customFormat="1" ht="25.5">
      <c r="A58" s="8">
        <v>47</v>
      </c>
      <c r="B58" s="119" t="s">
        <v>2882</v>
      </c>
      <c r="C58" s="116" t="s">
        <v>1273</v>
      </c>
      <c r="D58" s="119" t="s">
        <v>2882</v>
      </c>
      <c r="E58" s="29" t="s">
        <v>2883</v>
      </c>
      <c r="F58" s="68" t="s">
        <v>2884</v>
      </c>
      <c r="G58" s="64" t="s">
        <v>1274</v>
      </c>
      <c r="H58" s="13">
        <v>5</v>
      </c>
      <c r="I58" s="129" t="s">
        <v>1286</v>
      </c>
      <c r="J58" s="13" t="s">
        <v>291</v>
      </c>
      <c r="K58" s="64" t="s">
        <v>292</v>
      </c>
      <c r="L58" s="8" t="s">
        <v>1324</v>
      </c>
      <c r="M58" s="58" t="s">
        <v>1325</v>
      </c>
      <c r="N58" s="8">
        <v>2025</v>
      </c>
      <c r="O58" s="8">
        <v>2998</v>
      </c>
      <c r="P58" s="8">
        <v>129</v>
      </c>
      <c r="Q58" s="8">
        <v>5600</v>
      </c>
      <c r="R58" s="8">
        <v>16</v>
      </c>
      <c r="S58" s="8">
        <v>12</v>
      </c>
      <c r="T58" s="58" t="s">
        <v>1326</v>
      </c>
      <c r="U58" s="8">
        <v>14</v>
      </c>
      <c r="V58" s="8">
        <v>10</v>
      </c>
      <c r="W58" s="8">
        <v>2026</v>
      </c>
      <c r="X58" s="58" t="s">
        <v>629</v>
      </c>
      <c r="Y58" s="8">
        <v>3287</v>
      </c>
      <c r="Z58" s="166">
        <v>4222263</v>
      </c>
      <c r="AA58" s="4"/>
    </row>
    <row r="59" spans="1:51" s="46" customFormat="1" ht="28.5" customHeight="1">
      <c r="A59" s="8">
        <v>48</v>
      </c>
      <c r="B59" s="44" t="s">
        <v>2885</v>
      </c>
      <c r="C59" s="68" t="s">
        <v>2886</v>
      </c>
      <c r="D59" s="44" t="s">
        <v>2885</v>
      </c>
      <c r="E59" s="29" t="s">
        <v>2887</v>
      </c>
      <c r="F59" s="29" t="s">
        <v>1327</v>
      </c>
      <c r="G59" s="29" t="s">
        <v>1328</v>
      </c>
      <c r="H59" s="8">
        <v>41</v>
      </c>
      <c r="I59" s="29" t="s">
        <v>227</v>
      </c>
      <c r="J59" s="8" t="s">
        <v>1343</v>
      </c>
      <c r="K59" s="29" t="s">
        <v>1344</v>
      </c>
      <c r="L59" s="7" t="s">
        <v>1345</v>
      </c>
      <c r="M59" s="7" t="s">
        <v>1346</v>
      </c>
      <c r="N59" s="7">
        <v>2024</v>
      </c>
      <c r="O59" s="7">
        <v>0</v>
      </c>
      <c r="P59" s="7">
        <v>0</v>
      </c>
      <c r="Q59" s="7">
        <v>1315</v>
      </c>
      <c r="R59" s="7">
        <v>4</v>
      </c>
      <c r="S59" s="7"/>
      <c r="T59" s="7" t="s">
        <v>1347</v>
      </c>
      <c r="U59" s="7">
        <v>6</v>
      </c>
      <c r="V59" s="7">
        <v>11</v>
      </c>
      <c r="W59" s="7">
        <v>2026</v>
      </c>
      <c r="X59" s="7">
        <v>106049.03</v>
      </c>
      <c r="Y59" s="8">
        <v>3758</v>
      </c>
      <c r="Z59" s="8">
        <v>4297940</v>
      </c>
      <c r="AA59" s="4"/>
    </row>
    <row r="60" spans="1:51" s="46" customFormat="1" ht="28.5" customHeight="1">
      <c r="A60" s="8">
        <v>49</v>
      </c>
      <c r="B60" s="44" t="s">
        <v>2885</v>
      </c>
      <c r="C60" s="68" t="s">
        <v>2886</v>
      </c>
      <c r="D60" s="44" t="s">
        <v>2885</v>
      </c>
      <c r="E60" s="29" t="s">
        <v>2887</v>
      </c>
      <c r="F60" s="29" t="s">
        <v>1327</v>
      </c>
      <c r="G60" s="29" t="s">
        <v>1328</v>
      </c>
      <c r="H60" s="8">
        <v>41</v>
      </c>
      <c r="I60" s="29" t="s">
        <v>213</v>
      </c>
      <c r="J60" s="8" t="s">
        <v>1343</v>
      </c>
      <c r="K60" s="29" t="s">
        <v>1344</v>
      </c>
      <c r="L60" s="7" t="s">
        <v>1360</v>
      </c>
      <c r="M60" s="7" t="s">
        <v>1361</v>
      </c>
      <c r="N60" s="7">
        <v>2024</v>
      </c>
      <c r="O60" s="7">
        <v>0</v>
      </c>
      <c r="P60" s="7">
        <v>0</v>
      </c>
      <c r="Q60" s="7">
        <v>1315</v>
      </c>
      <c r="R60" s="7">
        <v>4</v>
      </c>
      <c r="S60" s="7"/>
      <c r="T60" s="7" t="s">
        <v>1362</v>
      </c>
      <c r="U60" s="7">
        <v>6</v>
      </c>
      <c r="V60" s="7">
        <v>11</v>
      </c>
      <c r="W60" s="7">
        <v>2026</v>
      </c>
      <c r="X60" s="7">
        <v>104048.92</v>
      </c>
      <c r="Y60" s="8">
        <v>6646</v>
      </c>
      <c r="Z60" s="8">
        <v>4297940</v>
      </c>
      <c r="AA60" s="4"/>
    </row>
    <row r="61" spans="1:51" s="46" customFormat="1" ht="28.5" customHeight="1">
      <c r="A61" s="8">
        <v>50</v>
      </c>
      <c r="B61" s="44" t="s">
        <v>2885</v>
      </c>
      <c r="C61" s="68" t="s">
        <v>2886</v>
      </c>
      <c r="D61" s="44" t="s">
        <v>2885</v>
      </c>
      <c r="E61" s="29" t="s">
        <v>2887</v>
      </c>
      <c r="F61" s="29" t="s">
        <v>1327</v>
      </c>
      <c r="G61" s="29" t="s">
        <v>1328</v>
      </c>
      <c r="H61" s="8">
        <v>41</v>
      </c>
      <c r="I61" s="29" t="s">
        <v>1371</v>
      </c>
      <c r="J61" s="8" t="s">
        <v>84</v>
      </c>
      <c r="K61" s="29" t="s">
        <v>1372</v>
      </c>
      <c r="L61" s="7" t="s">
        <v>1373</v>
      </c>
      <c r="M61" s="7" t="s">
        <v>1374</v>
      </c>
      <c r="N61" s="7">
        <v>2025</v>
      </c>
      <c r="O61" s="7">
        <v>2998</v>
      </c>
      <c r="P61" s="7">
        <v>129</v>
      </c>
      <c r="Q61" s="7">
        <v>7000</v>
      </c>
      <c r="R61" s="7">
        <v>22</v>
      </c>
      <c r="S61" s="7">
        <v>16</v>
      </c>
      <c r="T61" s="7" t="s">
        <v>1375</v>
      </c>
      <c r="U61" s="7">
        <v>17</v>
      </c>
      <c r="V61" s="7">
        <v>11</v>
      </c>
      <c r="W61" s="7">
        <v>2026</v>
      </c>
      <c r="X61" s="7">
        <v>776578</v>
      </c>
      <c r="Y61" s="8">
        <v>809</v>
      </c>
      <c r="Z61" s="8">
        <v>4297940</v>
      </c>
      <c r="AA61" s="4"/>
    </row>
    <row r="62" spans="1:51" s="46" customFormat="1" ht="28.5" customHeight="1">
      <c r="A62" s="8">
        <v>51</v>
      </c>
      <c r="B62" s="44" t="s">
        <v>2885</v>
      </c>
      <c r="C62" s="68" t="s">
        <v>2886</v>
      </c>
      <c r="D62" s="44" t="s">
        <v>2885</v>
      </c>
      <c r="E62" s="29" t="s">
        <v>2887</v>
      </c>
      <c r="F62" s="29" t="s">
        <v>1327</v>
      </c>
      <c r="G62" s="29" t="s">
        <v>1328</v>
      </c>
      <c r="H62" s="8">
        <v>41</v>
      </c>
      <c r="I62" s="29" t="s">
        <v>1351</v>
      </c>
      <c r="J62" s="8" t="s">
        <v>84</v>
      </c>
      <c r="K62" s="29" t="s">
        <v>1376</v>
      </c>
      <c r="L62" s="7" t="s">
        <v>1377</v>
      </c>
      <c r="M62" s="7" t="s">
        <v>1378</v>
      </c>
      <c r="N62" s="7">
        <v>2025</v>
      </c>
      <c r="O62" s="7">
        <v>2998</v>
      </c>
      <c r="P62" s="7">
        <v>129</v>
      </c>
      <c r="Q62" s="7">
        <v>5600</v>
      </c>
      <c r="R62" s="7">
        <v>16</v>
      </c>
      <c r="S62" s="7">
        <v>11</v>
      </c>
      <c r="T62" s="7" t="s">
        <v>1379</v>
      </c>
      <c r="U62" s="7">
        <v>16</v>
      </c>
      <c r="V62" s="7">
        <v>11</v>
      </c>
      <c r="W62" s="7">
        <v>2026</v>
      </c>
      <c r="X62" s="7">
        <v>509410</v>
      </c>
      <c r="Y62" s="8">
        <v>2405</v>
      </c>
      <c r="Z62" s="8">
        <v>4297940</v>
      </c>
      <c r="AA62" s="4"/>
    </row>
    <row r="63" spans="1:51" s="46" customFormat="1" ht="28.5" customHeight="1">
      <c r="A63" s="8">
        <v>52</v>
      </c>
      <c r="B63" s="44" t="s">
        <v>2885</v>
      </c>
      <c r="C63" s="68" t="s">
        <v>2886</v>
      </c>
      <c r="D63" s="44" t="s">
        <v>2885</v>
      </c>
      <c r="E63" s="29" t="s">
        <v>2887</v>
      </c>
      <c r="F63" s="29" t="s">
        <v>1327</v>
      </c>
      <c r="G63" s="29" t="s">
        <v>1328</v>
      </c>
      <c r="H63" s="8">
        <v>41</v>
      </c>
      <c r="I63" s="29" t="s">
        <v>1351</v>
      </c>
      <c r="J63" s="8" t="s">
        <v>84</v>
      </c>
      <c r="K63" s="29" t="s">
        <v>1376</v>
      </c>
      <c r="L63" s="7" t="s">
        <v>1384</v>
      </c>
      <c r="M63" s="7" t="s">
        <v>1385</v>
      </c>
      <c r="N63" s="7">
        <v>2025</v>
      </c>
      <c r="O63" s="7">
        <v>2998</v>
      </c>
      <c r="P63" s="7">
        <v>129</v>
      </c>
      <c r="Q63" s="7">
        <v>5600</v>
      </c>
      <c r="R63" s="7">
        <v>16</v>
      </c>
      <c r="S63" s="7">
        <v>11</v>
      </c>
      <c r="T63" s="7" t="s">
        <v>1386</v>
      </c>
      <c r="U63" s="7">
        <v>16</v>
      </c>
      <c r="V63" s="7">
        <v>11</v>
      </c>
      <c r="W63" s="7">
        <v>2026</v>
      </c>
      <c r="X63" s="7">
        <v>509410</v>
      </c>
      <c r="Y63" s="8">
        <v>1889</v>
      </c>
      <c r="Z63" s="8">
        <v>4297940</v>
      </c>
      <c r="AA63" s="4"/>
    </row>
    <row r="64" spans="1:51" s="98" customFormat="1" ht="25.5">
      <c r="A64" s="8">
        <v>53</v>
      </c>
      <c r="B64" s="43" t="s">
        <v>2888</v>
      </c>
      <c r="C64" s="68" t="s">
        <v>1391</v>
      </c>
      <c r="D64" s="43" t="s">
        <v>2888</v>
      </c>
      <c r="E64" s="29" t="s">
        <v>1392</v>
      </c>
      <c r="F64" s="29" t="s">
        <v>1393</v>
      </c>
      <c r="G64" s="29" t="s">
        <v>1394</v>
      </c>
      <c r="H64" s="8">
        <v>2</v>
      </c>
      <c r="I64" s="29" t="s">
        <v>213</v>
      </c>
      <c r="J64" s="8" t="s">
        <v>339</v>
      </c>
      <c r="K64" s="68" t="s">
        <v>1423</v>
      </c>
      <c r="L64" s="8" t="s">
        <v>1424</v>
      </c>
      <c r="M64" s="8" t="s">
        <v>1425</v>
      </c>
      <c r="N64" s="8">
        <v>2023</v>
      </c>
      <c r="O64" s="8">
        <v>1461</v>
      </c>
      <c r="P64" s="8">
        <v>84</v>
      </c>
      <c r="Q64" s="8">
        <v>1949</v>
      </c>
      <c r="R64" s="8">
        <v>4</v>
      </c>
      <c r="S64" s="8">
        <v>2</v>
      </c>
      <c r="T64" s="8" t="s">
        <v>1426</v>
      </c>
      <c r="U64" s="8">
        <v>23</v>
      </c>
      <c r="V64" s="8">
        <v>10</v>
      </c>
      <c r="W64" s="8">
        <v>2026</v>
      </c>
      <c r="X64" s="8">
        <v>189924</v>
      </c>
      <c r="Y64" s="8">
        <v>23532</v>
      </c>
      <c r="Z64" s="8">
        <v>4344422</v>
      </c>
      <c r="AA64" s="4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</row>
    <row r="65" spans="1:51" s="98" customFormat="1" ht="25.5">
      <c r="A65" s="8">
        <v>54</v>
      </c>
      <c r="B65" s="43" t="s">
        <v>2888</v>
      </c>
      <c r="C65" s="68" t="s">
        <v>1391</v>
      </c>
      <c r="D65" s="43" t="s">
        <v>2888</v>
      </c>
      <c r="E65" s="29" t="s">
        <v>1392</v>
      </c>
      <c r="F65" s="29" t="s">
        <v>1393</v>
      </c>
      <c r="G65" s="29" t="s">
        <v>1394</v>
      </c>
      <c r="H65" s="8">
        <v>2</v>
      </c>
      <c r="I65" s="29" t="s">
        <v>882</v>
      </c>
      <c r="J65" s="8" t="s">
        <v>303</v>
      </c>
      <c r="K65" s="68" t="s">
        <v>1427</v>
      </c>
      <c r="L65" s="8" t="s">
        <v>1428</v>
      </c>
      <c r="M65" s="8" t="s">
        <v>1429</v>
      </c>
      <c r="N65" s="8">
        <v>2025</v>
      </c>
      <c r="O65" s="8">
        <v>2998</v>
      </c>
      <c r="P65" s="8">
        <v>129</v>
      </c>
      <c r="Q65" s="8">
        <v>5600</v>
      </c>
      <c r="R65" s="8">
        <v>16</v>
      </c>
      <c r="S65" s="8">
        <v>11</v>
      </c>
      <c r="T65" s="8" t="s">
        <v>1430</v>
      </c>
      <c r="U65" s="8">
        <v>12</v>
      </c>
      <c r="V65" s="8">
        <v>10</v>
      </c>
      <c r="W65" s="8">
        <v>2026</v>
      </c>
      <c r="X65" s="8">
        <v>509410</v>
      </c>
      <c r="Y65" s="8">
        <v>2158</v>
      </c>
      <c r="Z65" s="8">
        <v>4344422</v>
      </c>
      <c r="AA65" s="4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</row>
    <row r="66" spans="1:51" s="98" customFormat="1" ht="25.5">
      <c r="A66" s="8">
        <v>55</v>
      </c>
      <c r="B66" s="43" t="s">
        <v>2888</v>
      </c>
      <c r="C66" s="68" t="s">
        <v>1391</v>
      </c>
      <c r="D66" s="43" t="s">
        <v>2888</v>
      </c>
      <c r="E66" s="29" t="s">
        <v>1392</v>
      </c>
      <c r="F66" s="29" t="s">
        <v>1393</v>
      </c>
      <c r="G66" s="29" t="s">
        <v>1394</v>
      </c>
      <c r="H66" s="8">
        <v>2</v>
      </c>
      <c r="I66" s="68" t="s">
        <v>1431</v>
      </c>
      <c r="J66" s="8" t="s">
        <v>339</v>
      </c>
      <c r="K66" s="68" t="s">
        <v>1432</v>
      </c>
      <c r="L66" s="8" t="s">
        <v>1433</v>
      </c>
      <c r="M66" s="8" t="s">
        <v>1434</v>
      </c>
      <c r="N66" s="8">
        <v>2024</v>
      </c>
      <c r="O66" s="8" t="s">
        <v>103</v>
      </c>
      <c r="P66" s="8">
        <v>48</v>
      </c>
      <c r="Q66" s="8">
        <v>1315</v>
      </c>
      <c r="R66" s="8">
        <v>4</v>
      </c>
      <c r="S66" s="8">
        <v>0</v>
      </c>
      <c r="T66" s="8" t="s">
        <v>1435</v>
      </c>
      <c r="U66" s="8">
        <v>29</v>
      </c>
      <c r="V66" s="8">
        <v>10</v>
      </c>
      <c r="W66" s="8">
        <v>2026</v>
      </c>
      <c r="X66" s="8">
        <v>106040.55</v>
      </c>
      <c r="Y66" s="8">
        <v>2331</v>
      </c>
      <c r="Z66" s="8">
        <v>4344422</v>
      </c>
      <c r="AA66" s="4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</row>
    <row r="67" spans="1:51" s="46" customFormat="1">
      <c r="A67" s="8">
        <v>56</v>
      </c>
      <c r="B67" s="52" t="s">
        <v>1436</v>
      </c>
      <c r="C67" s="29" t="s">
        <v>1437</v>
      </c>
      <c r="D67" s="52" t="s">
        <v>1436</v>
      </c>
      <c r="E67" s="29" t="s">
        <v>1438</v>
      </c>
      <c r="F67" s="29" t="s">
        <v>1438</v>
      </c>
      <c r="G67" s="29" t="s">
        <v>1439</v>
      </c>
      <c r="H67" s="8">
        <v>252</v>
      </c>
      <c r="I67" s="29" t="s">
        <v>213</v>
      </c>
      <c r="J67" s="8" t="s">
        <v>79</v>
      </c>
      <c r="K67" s="68" t="s">
        <v>1440</v>
      </c>
      <c r="L67" s="6" t="s">
        <v>1441</v>
      </c>
      <c r="M67" s="6" t="s">
        <v>1442</v>
      </c>
      <c r="N67" s="8">
        <v>2025</v>
      </c>
      <c r="O67" s="8">
        <v>1199</v>
      </c>
      <c r="P67" s="8">
        <v>96</v>
      </c>
      <c r="Q67" s="8">
        <v>1895</v>
      </c>
      <c r="R67" s="8">
        <v>4</v>
      </c>
      <c r="S67" s="8">
        <v>2</v>
      </c>
      <c r="T67" s="8" t="s">
        <v>1466</v>
      </c>
      <c r="U67" s="8">
        <v>10</v>
      </c>
      <c r="V67" s="8">
        <v>6</v>
      </c>
      <c r="W67" s="8">
        <v>2026</v>
      </c>
      <c r="X67" s="8" t="s">
        <v>1467</v>
      </c>
      <c r="Y67" s="8" t="s">
        <v>1468</v>
      </c>
      <c r="Z67" s="8">
        <v>3127263</v>
      </c>
      <c r="AA67" s="4"/>
    </row>
    <row r="68" spans="1:51" s="46" customFormat="1">
      <c r="A68" s="8">
        <v>57</v>
      </c>
      <c r="B68" s="52" t="s">
        <v>1436</v>
      </c>
      <c r="C68" s="29" t="s">
        <v>1437</v>
      </c>
      <c r="D68" s="52" t="s">
        <v>1436</v>
      </c>
      <c r="E68" s="29" t="s">
        <v>1438</v>
      </c>
      <c r="F68" s="29" t="s">
        <v>1438</v>
      </c>
      <c r="G68" s="29" t="s">
        <v>1439</v>
      </c>
      <c r="H68" s="8">
        <v>252</v>
      </c>
      <c r="I68" s="29" t="s">
        <v>882</v>
      </c>
      <c r="J68" s="8" t="s">
        <v>84</v>
      </c>
      <c r="K68" s="29" t="s">
        <v>1456</v>
      </c>
      <c r="L68" s="6" t="s">
        <v>1457</v>
      </c>
      <c r="M68" s="6" t="s">
        <v>1458</v>
      </c>
      <c r="N68" s="8">
        <v>2025</v>
      </c>
      <c r="O68" s="8">
        <v>2998</v>
      </c>
      <c r="P68" s="8">
        <v>129</v>
      </c>
      <c r="Q68" s="8">
        <v>5600</v>
      </c>
      <c r="R68" s="8">
        <v>16</v>
      </c>
      <c r="S68" s="8">
        <v>11</v>
      </c>
      <c r="T68" s="8" t="s">
        <v>1475</v>
      </c>
      <c r="U68" s="8">
        <v>23</v>
      </c>
      <c r="V68" s="8">
        <v>11</v>
      </c>
      <c r="W68" s="8">
        <v>2026</v>
      </c>
      <c r="X68" s="8" t="s">
        <v>460</v>
      </c>
      <c r="Y68" s="8" t="s">
        <v>1476</v>
      </c>
      <c r="Z68" s="8">
        <v>3127263</v>
      </c>
      <c r="AA68" s="4"/>
    </row>
    <row r="69" spans="1:51" s="46" customFormat="1" ht="28.5" customHeight="1">
      <c r="A69" s="8">
        <v>58</v>
      </c>
      <c r="B69" s="47" t="s">
        <v>2890</v>
      </c>
      <c r="C69" s="68" t="s">
        <v>1559</v>
      </c>
      <c r="D69" s="47" t="s">
        <v>2890</v>
      </c>
      <c r="E69" s="29" t="s">
        <v>1560</v>
      </c>
      <c r="F69" s="29" t="s">
        <v>1560</v>
      </c>
      <c r="G69" s="29" t="s">
        <v>1561</v>
      </c>
      <c r="H69" s="8" t="s">
        <v>1562</v>
      </c>
      <c r="I69" s="29" t="s">
        <v>571</v>
      </c>
      <c r="J69" s="5" t="s">
        <v>2950</v>
      </c>
      <c r="K69" s="25" t="s">
        <v>277</v>
      </c>
      <c r="L69" s="8" t="s">
        <v>1604</v>
      </c>
      <c r="M69" s="6" t="s">
        <v>1605</v>
      </c>
      <c r="N69" s="8" t="s">
        <v>1606</v>
      </c>
      <c r="O69" s="8">
        <v>2987</v>
      </c>
      <c r="P69" s="8">
        <v>140</v>
      </c>
      <c r="Q69" s="8">
        <v>5500</v>
      </c>
      <c r="R69" s="8">
        <v>16</v>
      </c>
      <c r="S69" s="8">
        <v>10</v>
      </c>
      <c r="T69" s="8" t="s">
        <v>1607</v>
      </c>
      <c r="U69" s="8">
        <v>22</v>
      </c>
      <c r="V69" s="8">
        <v>12</v>
      </c>
      <c r="W69" s="8">
        <v>2026</v>
      </c>
      <c r="X69" s="7" t="s">
        <v>1608</v>
      </c>
      <c r="Y69" s="8">
        <v>205498</v>
      </c>
      <c r="Z69" s="5">
        <v>13476015</v>
      </c>
      <c r="AA69" s="4"/>
    </row>
    <row r="70" spans="1:51" s="46" customFormat="1" ht="28.5" customHeight="1">
      <c r="A70" s="8">
        <v>59</v>
      </c>
      <c r="B70" s="47" t="s">
        <v>2890</v>
      </c>
      <c r="C70" s="68" t="s">
        <v>1559</v>
      </c>
      <c r="D70" s="47" t="s">
        <v>2890</v>
      </c>
      <c r="E70" s="29" t="s">
        <v>1560</v>
      </c>
      <c r="F70" s="29" t="s">
        <v>1560</v>
      </c>
      <c r="G70" s="29" t="s">
        <v>1561</v>
      </c>
      <c r="H70" s="8" t="s">
        <v>1562</v>
      </c>
      <c r="I70" s="29" t="s">
        <v>571</v>
      </c>
      <c r="J70" s="8" t="s">
        <v>303</v>
      </c>
      <c r="K70" s="25" t="s">
        <v>1609</v>
      </c>
      <c r="L70" s="8" t="s">
        <v>1610</v>
      </c>
      <c r="M70" s="6" t="s">
        <v>1611</v>
      </c>
      <c r="N70" s="8">
        <v>2025</v>
      </c>
      <c r="O70" s="8">
        <v>2998</v>
      </c>
      <c r="P70" s="8">
        <v>129</v>
      </c>
      <c r="Q70" s="8">
        <v>7000</v>
      </c>
      <c r="R70" s="8">
        <v>22</v>
      </c>
      <c r="S70" s="8">
        <v>16</v>
      </c>
      <c r="T70" s="8" t="s">
        <v>1612</v>
      </c>
      <c r="U70" s="8">
        <v>8</v>
      </c>
      <c r="V70" s="8">
        <v>9</v>
      </c>
      <c r="W70" s="8">
        <v>2026</v>
      </c>
      <c r="X70" s="7" t="s">
        <v>1613</v>
      </c>
      <c r="Y70" s="8">
        <v>6961</v>
      </c>
      <c r="Z70" s="5">
        <v>13476015</v>
      </c>
      <c r="AA70" s="4"/>
    </row>
    <row r="71" spans="1:51" s="46" customFormat="1" ht="28.5" customHeight="1">
      <c r="A71" s="8">
        <v>60</v>
      </c>
      <c r="B71" s="47" t="s">
        <v>2890</v>
      </c>
      <c r="C71" s="68" t="s">
        <v>1559</v>
      </c>
      <c r="D71" s="47" t="s">
        <v>2890</v>
      </c>
      <c r="E71" s="29" t="s">
        <v>1560</v>
      </c>
      <c r="F71" s="29" t="s">
        <v>1560</v>
      </c>
      <c r="G71" s="29" t="s">
        <v>1561</v>
      </c>
      <c r="H71" s="8" t="s">
        <v>1562</v>
      </c>
      <c r="I71" s="29" t="s">
        <v>571</v>
      </c>
      <c r="J71" s="8" t="s">
        <v>303</v>
      </c>
      <c r="K71" s="29" t="s">
        <v>1626</v>
      </c>
      <c r="L71" s="8" t="s">
        <v>1576</v>
      </c>
      <c r="M71" s="8" t="s">
        <v>1627</v>
      </c>
      <c r="N71" s="8">
        <v>2025</v>
      </c>
      <c r="O71" s="8">
        <v>2998</v>
      </c>
      <c r="P71" s="8">
        <v>129</v>
      </c>
      <c r="Q71" s="8">
        <v>5600</v>
      </c>
      <c r="R71" s="8">
        <v>16</v>
      </c>
      <c r="S71" s="8"/>
      <c r="T71" s="8" t="s">
        <v>1628</v>
      </c>
      <c r="U71" s="8">
        <v>18</v>
      </c>
      <c r="V71" s="8">
        <v>1</v>
      </c>
      <c r="W71" s="8">
        <v>2027</v>
      </c>
      <c r="X71" s="7" t="s">
        <v>460</v>
      </c>
      <c r="Y71" s="8">
        <v>165</v>
      </c>
      <c r="Z71" s="5">
        <v>13476015</v>
      </c>
      <c r="AA71" s="4"/>
    </row>
    <row r="72" spans="1:51" s="40" customFormat="1" ht="30" customHeight="1">
      <c r="A72" s="8">
        <v>61</v>
      </c>
      <c r="B72" s="44" t="s">
        <v>1629</v>
      </c>
      <c r="C72" s="25" t="s">
        <v>2891</v>
      </c>
      <c r="D72" s="44" t="s">
        <v>1629</v>
      </c>
      <c r="E72" s="26" t="s">
        <v>1630</v>
      </c>
      <c r="F72" s="26" t="s">
        <v>1630</v>
      </c>
      <c r="G72" s="26" t="s">
        <v>1631</v>
      </c>
      <c r="H72" s="7">
        <v>10</v>
      </c>
      <c r="I72" s="25" t="s">
        <v>2941</v>
      </c>
      <c r="J72" s="7" t="s">
        <v>303</v>
      </c>
      <c r="K72" s="26" t="s">
        <v>572</v>
      </c>
      <c r="L72" s="7" t="s">
        <v>1710</v>
      </c>
      <c r="M72" s="7" t="s">
        <v>1711</v>
      </c>
      <c r="N72" s="7">
        <v>2025</v>
      </c>
      <c r="O72" s="7">
        <v>2998</v>
      </c>
      <c r="P72" s="7">
        <v>129</v>
      </c>
      <c r="Q72" s="7">
        <v>7000</v>
      </c>
      <c r="R72" s="7">
        <v>22</v>
      </c>
      <c r="S72" s="7">
        <v>16</v>
      </c>
      <c r="T72" s="7" t="s">
        <v>1712</v>
      </c>
      <c r="U72" s="7">
        <v>7</v>
      </c>
      <c r="V72" s="7">
        <v>9</v>
      </c>
      <c r="W72" s="7">
        <v>2026</v>
      </c>
      <c r="X72" s="168">
        <v>763742</v>
      </c>
      <c r="Y72" s="7">
        <v>3454</v>
      </c>
      <c r="Z72" s="37">
        <v>4701509</v>
      </c>
      <c r="AA72" s="4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</row>
    <row r="73" spans="1:51" s="40" customFormat="1" ht="30" customHeight="1">
      <c r="A73" s="8">
        <v>62</v>
      </c>
      <c r="B73" s="44" t="s">
        <v>1629</v>
      </c>
      <c r="C73" s="25" t="s">
        <v>2891</v>
      </c>
      <c r="D73" s="44" t="s">
        <v>1629</v>
      </c>
      <c r="E73" s="26" t="s">
        <v>1630</v>
      </c>
      <c r="F73" s="26" t="s">
        <v>1630</v>
      </c>
      <c r="G73" s="26" t="s">
        <v>1631</v>
      </c>
      <c r="H73" s="7">
        <v>10</v>
      </c>
      <c r="I73" s="25" t="s">
        <v>2943</v>
      </c>
      <c r="J73" s="7" t="s">
        <v>303</v>
      </c>
      <c r="K73" s="26" t="s">
        <v>625</v>
      </c>
      <c r="L73" s="7" t="s">
        <v>1713</v>
      </c>
      <c r="M73" s="7" t="s">
        <v>1714</v>
      </c>
      <c r="N73" s="7">
        <v>2025</v>
      </c>
      <c r="O73" s="7">
        <v>2998</v>
      </c>
      <c r="P73" s="7">
        <v>129</v>
      </c>
      <c r="Q73" s="7">
        <v>5600</v>
      </c>
      <c r="R73" s="7">
        <v>16</v>
      </c>
      <c r="S73" s="7">
        <v>11</v>
      </c>
      <c r="T73" s="7" t="s">
        <v>1715</v>
      </c>
      <c r="U73" s="7">
        <v>13</v>
      </c>
      <c r="V73" s="7">
        <v>11</v>
      </c>
      <c r="W73" s="7">
        <v>2026</v>
      </c>
      <c r="X73" s="168">
        <v>509410</v>
      </c>
      <c r="Y73" s="7">
        <v>4183</v>
      </c>
      <c r="Z73" s="37">
        <v>4701509</v>
      </c>
      <c r="AA73" s="4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</row>
    <row r="74" spans="1:51" s="40" customFormat="1" ht="30" customHeight="1">
      <c r="A74" s="8">
        <v>63</v>
      </c>
      <c r="B74" s="44" t="s">
        <v>1629</v>
      </c>
      <c r="C74" s="25" t="s">
        <v>2891</v>
      </c>
      <c r="D74" s="44" t="s">
        <v>1629</v>
      </c>
      <c r="E74" s="26" t="s">
        <v>1630</v>
      </c>
      <c r="F74" s="26" t="s">
        <v>1630</v>
      </c>
      <c r="G74" s="26" t="s">
        <v>1631</v>
      </c>
      <c r="H74" s="7">
        <v>10</v>
      </c>
      <c r="I74" s="25" t="s">
        <v>2944</v>
      </c>
      <c r="J74" s="7" t="s">
        <v>303</v>
      </c>
      <c r="K74" s="26" t="s">
        <v>1716</v>
      </c>
      <c r="L74" s="7" t="s">
        <v>1717</v>
      </c>
      <c r="M74" s="7" t="s">
        <v>1718</v>
      </c>
      <c r="N74" s="7">
        <v>2025</v>
      </c>
      <c r="O74" s="7">
        <v>6728</v>
      </c>
      <c r="P74" s="7">
        <v>235</v>
      </c>
      <c r="Q74" s="7">
        <v>16000</v>
      </c>
      <c r="R74" s="7">
        <v>44</v>
      </c>
      <c r="S74" s="7">
        <v>37</v>
      </c>
      <c r="T74" s="7" t="s">
        <v>1719</v>
      </c>
      <c r="U74" s="7">
        <v>4</v>
      </c>
      <c r="V74" s="7">
        <v>11</v>
      </c>
      <c r="W74" s="7">
        <v>2026</v>
      </c>
      <c r="X74" s="168">
        <v>1415700</v>
      </c>
      <c r="Y74" s="7">
        <v>7602</v>
      </c>
      <c r="Z74" s="37">
        <v>4701509</v>
      </c>
      <c r="AA74" s="4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</row>
    <row r="75" spans="1:51" s="40" customFormat="1" ht="30" customHeight="1">
      <c r="A75" s="8">
        <v>64</v>
      </c>
      <c r="B75" s="44" t="s">
        <v>1629</v>
      </c>
      <c r="C75" s="25" t="s">
        <v>2891</v>
      </c>
      <c r="D75" s="44" t="s">
        <v>1629</v>
      </c>
      <c r="E75" s="26" t="s">
        <v>1630</v>
      </c>
      <c r="F75" s="26" t="s">
        <v>1630</v>
      </c>
      <c r="G75" s="26" t="s">
        <v>1631</v>
      </c>
      <c r="H75" s="7">
        <v>10</v>
      </c>
      <c r="I75" s="25" t="s">
        <v>2938</v>
      </c>
      <c r="J75" s="7" t="s">
        <v>1679</v>
      </c>
      <c r="K75" s="26" t="s">
        <v>1680</v>
      </c>
      <c r="L75" s="7" t="s">
        <v>1681</v>
      </c>
      <c r="M75" s="7" t="s">
        <v>1682</v>
      </c>
      <c r="N75" s="6">
        <v>2013</v>
      </c>
      <c r="O75" s="6">
        <v>1968</v>
      </c>
      <c r="P75" s="6">
        <v>105</v>
      </c>
      <c r="Q75" s="6">
        <v>1990</v>
      </c>
      <c r="R75" s="6">
        <v>5</v>
      </c>
      <c r="S75" s="6">
        <v>0</v>
      </c>
      <c r="T75" s="7" t="s">
        <v>1683</v>
      </c>
      <c r="U75" s="7">
        <v>11</v>
      </c>
      <c r="V75" s="7">
        <v>9</v>
      </c>
      <c r="W75" s="7">
        <v>2026</v>
      </c>
      <c r="X75" s="37" t="s">
        <v>28</v>
      </c>
      <c r="Y75" s="171">
        <v>102579</v>
      </c>
      <c r="Z75" s="37">
        <v>4701509</v>
      </c>
      <c r="AA75" s="4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</row>
    <row r="76" spans="1:51" s="40" customFormat="1" ht="33.75" customHeight="1">
      <c r="A76" s="8">
        <v>65</v>
      </c>
      <c r="B76" s="20" t="s">
        <v>1720</v>
      </c>
      <c r="C76" s="25" t="s">
        <v>1721</v>
      </c>
      <c r="D76" s="6" t="s">
        <v>1720</v>
      </c>
      <c r="E76" s="25" t="s">
        <v>1392</v>
      </c>
      <c r="F76" s="25" t="s">
        <v>1722</v>
      </c>
      <c r="G76" s="25" t="s">
        <v>1723</v>
      </c>
      <c r="H76" s="6" t="s">
        <v>1724</v>
      </c>
      <c r="I76" s="25" t="s">
        <v>2949</v>
      </c>
      <c r="J76" s="6" t="s">
        <v>303</v>
      </c>
      <c r="K76" s="25" t="s">
        <v>1793</v>
      </c>
      <c r="L76" s="7" t="s">
        <v>1794</v>
      </c>
      <c r="M76" s="7" t="s">
        <v>1795</v>
      </c>
      <c r="N76" s="7">
        <v>2025</v>
      </c>
      <c r="O76" s="7">
        <v>2998</v>
      </c>
      <c r="P76" s="7">
        <v>129</v>
      </c>
      <c r="Q76" s="7">
        <v>5600</v>
      </c>
      <c r="R76" s="7">
        <v>16</v>
      </c>
      <c r="S76" s="7">
        <v>11</v>
      </c>
      <c r="T76" s="7" t="s">
        <v>1796</v>
      </c>
      <c r="U76" s="7">
        <v>12</v>
      </c>
      <c r="V76" s="7">
        <v>12</v>
      </c>
      <c r="W76" s="7">
        <v>2026</v>
      </c>
      <c r="X76" s="73">
        <v>509410</v>
      </c>
      <c r="Y76" s="7">
        <v>1063</v>
      </c>
      <c r="Z76" s="27">
        <v>4280248</v>
      </c>
      <c r="AA76" s="4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</row>
    <row r="77" spans="1:51" s="9" customFormat="1" ht="25.5">
      <c r="A77" s="8">
        <v>66</v>
      </c>
      <c r="B77" s="20" t="s">
        <v>2892</v>
      </c>
      <c r="C77" s="26" t="s">
        <v>1797</v>
      </c>
      <c r="D77" s="20" t="s">
        <v>2892</v>
      </c>
      <c r="E77" s="26" t="s">
        <v>2893</v>
      </c>
      <c r="F77" s="26" t="s">
        <v>1798</v>
      </c>
      <c r="G77" s="26" t="s">
        <v>1799</v>
      </c>
      <c r="H77" s="7">
        <v>2</v>
      </c>
      <c r="I77" s="26" t="s">
        <v>967</v>
      </c>
      <c r="J77" s="13" t="s">
        <v>84</v>
      </c>
      <c r="K77" s="64" t="s">
        <v>1823</v>
      </c>
      <c r="L77" s="13" t="s">
        <v>1824</v>
      </c>
      <c r="M77" s="13" t="s">
        <v>1825</v>
      </c>
      <c r="N77" s="13">
        <v>2025</v>
      </c>
      <c r="O77" s="13">
        <v>2998</v>
      </c>
      <c r="P77" s="13">
        <v>129</v>
      </c>
      <c r="Q77" s="13">
        <v>5600</v>
      </c>
      <c r="R77" s="13">
        <v>16</v>
      </c>
      <c r="S77" s="13">
        <v>12</v>
      </c>
      <c r="T77" s="13" t="s">
        <v>1826</v>
      </c>
      <c r="U77" s="13">
        <v>15</v>
      </c>
      <c r="V77" s="13">
        <v>12</v>
      </c>
      <c r="W77" s="13">
        <v>2026</v>
      </c>
      <c r="X77" s="13" t="s">
        <v>629</v>
      </c>
      <c r="Y77" s="13">
        <v>1204</v>
      </c>
      <c r="Z77" s="7">
        <v>4245631</v>
      </c>
      <c r="AA77" s="4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</row>
    <row r="78" spans="1:51" s="46" customFormat="1" ht="25.5">
      <c r="A78" s="8">
        <v>67</v>
      </c>
      <c r="B78" s="43" t="s">
        <v>1843</v>
      </c>
      <c r="C78" s="68" t="s">
        <v>2894</v>
      </c>
      <c r="D78" s="4" t="s">
        <v>1844</v>
      </c>
      <c r="E78" s="29" t="s">
        <v>1845</v>
      </c>
      <c r="F78" s="29" t="s">
        <v>1846</v>
      </c>
      <c r="G78" s="29" t="s">
        <v>1847</v>
      </c>
      <c r="H78" s="8">
        <v>1</v>
      </c>
      <c r="I78" s="29" t="s">
        <v>266</v>
      </c>
      <c r="J78" s="8" t="s">
        <v>751</v>
      </c>
      <c r="K78" s="29" t="s">
        <v>1848</v>
      </c>
      <c r="L78" s="8" t="s">
        <v>1849</v>
      </c>
      <c r="M78" s="8" t="s">
        <v>1850</v>
      </c>
      <c r="N78" s="8">
        <v>2022</v>
      </c>
      <c r="O78" s="8">
        <v>1461</v>
      </c>
      <c r="P78" s="8">
        <v>55</v>
      </c>
      <c r="Q78" s="8">
        <v>1943</v>
      </c>
      <c r="R78" s="8">
        <v>2</v>
      </c>
      <c r="S78" s="8">
        <v>0</v>
      </c>
      <c r="T78" s="8" t="s">
        <v>1851</v>
      </c>
      <c r="U78" s="8">
        <v>25</v>
      </c>
      <c r="V78" s="8">
        <v>2</v>
      </c>
      <c r="W78" s="8">
        <v>2025</v>
      </c>
      <c r="X78" s="8" t="s">
        <v>1852</v>
      </c>
      <c r="Y78" s="8">
        <v>3022</v>
      </c>
      <c r="Z78" s="8">
        <v>4469370</v>
      </c>
      <c r="AA78" s="4"/>
    </row>
    <row r="79" spans="1:51" s="46" customFormat="1" ht="25.5">
      <c r="A79" s="8">
        <v>68</v>
      </c>
      <c r="B79" s="43" t="s">
        <v>1843</v>
      </c>
      <c r="C79" s="68" t="s">
        <v>2894</v>
      </c>
      <c r="D79" s="4" t="s">
        <v>1844</v>
      </c>
      <c r="E79" s="29" t="s">
        <v>1845</v>
      </c>
      <c r="F79" s="29" t="s">
        <v>1846</v>
      </c>
      <c r="G79" s="29" t="s">
        <v>1847</v>
      </c>
      <c r="H79" s="8">
        <v>1</v>
      </c>
      <c r="I79" s="29" t="s">
        <v>1853</v>
      </c>
      <c r="J79" s="8" t="s">
        <v>84</v>
      </c>
      <c r="K79" s="29" t="s">
        <v>195</v>
      </c>
      <c r="L79" s="8" t="s">
        <v>1854</v>
      </c>
      <c r="M79" s="8" t="s">
        <v>1855</v>
      </c>
      <c r="N79" s="8">
        <v>2025</v>
      </c>
      <c r="O79" s="8">
        <v>2998</v>
      </c>
      <c r="P79" s="8">
        <v>129</v>
      </c>
      <c r="Q79" s="8">
        <v>5600</v>
      </c>
      <c r="R79" s="8">
        <v>16</v>
      </c>
      <c r="S79" s="8">
        <v>11</v>
      </c>
      <c r="T79" s="8" t="s">
        <v>1856</v>
      </c>
      <c r="U79" s="8">
        <v>25</v>
      </c>
      <c r="V79" s="8">
        <v>11</v>
      </c>
      <c r="W79" s="8">
        <v>2026</v>
      </c>
      <c r="X79" s="8" t="s">
        <v>1857</v>
      </c>
      <c r="Y79" s="8">
        <v>1556</v>
      </c>
      <c r="Z79" s="8">
        <v>4469370</v>
      </c>
      <c r="AA79" s="4"/>
    </row>
    <row r="80" spans="1:51" s="46" customFormat="1" ht="25.5">
      <c r="A80" s="8">
        <v>69</v>
      </c>
      <c r="B80" s="43" t="s">
        <v>1843</v>
      </c>
      <c r="C80" s="68" t="s">
        <v>2894</v>
      </c>
      <c r="D80" s="4" t="s">
        <v>1844</v>
      </c>
      <c r="E80" s="29" t="s">
        <v>1845</v>
      </c>
      <c r="F80" s="29" t="s">
        <v>1846</v>
      </c>
      <c r="G80" s="29" t="s">
        <v>1847</v>
      </c>
      <c r="H80" s="8">
        <v>1</v>
      </c>
      <c r="I80" s="29" t="s">
        <v>1853</v>
      </c>
      <c r="J80" s="8" t="s">
        <v>84</v>
      </c>
      <c r="K80" s="29" t="s">
        <v>195</v>
      </c>
      <c r="L80" s="8" t="s">
        <v>1858</v>
      </c>
      <c r="M80" s="8" t="s">
        <v>1859</v>
      </c>
      <c r="N80" s="8">
        <v>2025</v>
      </c>
      <c r="O80" s="8">
        <v>2998</v>
      </c>
      <c r="P80" s="8">
        <v>129</v>
      </c>
      <c r="Q80" s="8">
        <v>5600</v>
      </c>
      <c r="R80" s="8">
        <v>16</v>
      </c>
      <c r="S80" s="8">
        <v>11</v>
      </c>
      <c r="T80" s="8" t="s">
        <v>1860</v>
      </c>
      <c r="U80" s="8">
        <v>27</v>
      </c>
      <c r="V80" s="8">
        <v>10</v>
      </c>
      <c r="W80" s="8">
        <v>2026</v>
      </c>
      <c r="X80" s="8" t="s">
        <v>1857</v>
      </c>
      <c r="Y80" s="8">
        <v>2125</v>
      </c>
      <c r="Z80" s="8">
        <v>4469370</v>
      </c>
      <c r="AA80" s="4"/>
    </row>
    <row r="81" spans="1:51" s="100" customFormat="1" ht="38.25">
      <c r="A81" s="8">
        <v>70</v>
      </c>
      <c r="B81" s="44" t="s">
        <v>2895</v>
      </c>
      <c r="C81" s="25" t="s">
        <v>1896</v>
      </c>
      <c r="D81" s="44" t="s">
        <v>2895</v>
      </c>
      <c r="E81" s="26" t="s">
        <v>2896</v>
      </c>
      <c r="F81" s="26" t="s">
        <v>2897</v>
      </c>
      <c r="G81" s="26" t="s">
        <v>2898</v>
      </c>
      <c r="H81" s="7">
        <v>3</v>
      </c>
      <c r="I81" s="26" t="s">
        <v>1897</v>
      </c>
      <c r="J81" s="7" t="s">
        <v>291</v>
      </c>
      <c r="K81" s="26" t="s">
        <v>292</v>
      </c>
      <c r="L81" s="7" t="s">
        <v>1927</v>
      </c>
      <c r="M81" s="7" t="s">
        <v>1928</v>
      </c>
      <c r="N81" s="7">
        <v>2025</v>
      </c>
      <c r="O81" s="7">
        <v>2998</v>
      </c>
      <c r="P81" s="7">
        <v>129</v>
      </c>
      <c r="Q81" s="7">
        <v>7000</v>
      </c>
      <c r="R81" s="7">
        <v>22</v>
      </c>
      <c r="S81" s="7"/>
      <c r="T81" s="7" t="s">
        <v>1929</v>
      </c>
      <c r="U81" s="7">
        <v>31</v>
      </c>
      <c r="V81" s="7">
        <v>8</v>
      </c>
      <c r="W81" s="7">
        <v>26</v>
      </c>
      <c r="X81" s="77">
        <v>763742</v>
      </c>
      <c r="Y81" s="7">
        <v>3333</v>
      </c>
      <c r="Z81" s="7">
        <v>4208560</v>
      </c>
      <c r="AA81" s="4" t="s">
        <v>28</v>
      </c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</row>
    <row r="82" spans="1:51" s="100" customFormat="1" ht="38.25">
      <c r="A82" s="8">
        <v>71</v>
      </c>
      <c r="B82" s="44" t="s">
        <v>2895</v>
      </c>
      <c r="C82" s="25" t="s">
        <v>1896</v>
      </c>
      <c r="D82" s="44" t="s">
        <v>2895</v>
      </c>
      <c r="E82" s="26" t="s">
        <v>2896</v>
      </c>
      <c r="F82" s="26" t="s">
        <v>2897</v>
      </c>
      <c r="G82" s="26" t="s">
        <v>2898</v>
      </c>
      <c r="H82" s="7">
        <v>3</v>
      </c>
      <c r="I82" s="26" t="s">
        <v>1897</v>
      </c>
      <c r="J82" s="7" t="s">
        <v>291</v>
      </c>
      <c r="K82" s="26" t="s">
        <v>292</v>
      </c>
      <c r="L82" s="7" t="s">
        <v>1933</v>
      </c>
      <c r="M82" s="7" t="s">
        <v>1934</v>
      </c>
      <c r="N82" s="7">
        <v>2025</v>
      </c>
      <c r="O82" s="7">
        <v>2998</v>
      </c>
      <c r="P82" s="7">
        <v>129</v>
      </c>
      <c r="Q82" s="7">
        <v>5600</v>
      </c>
      <c r="R82" s="7">
        <v>16</v>
      </c>
      <c r="S82" s="7"/>
      <c r="T82" s="7" t="s">
        <v>1935</v>
      </c>
      <c r="U82" s="7">
        <v>14</v>
      </c>
      <c r="V82" s="7">
        <v>11</v>
      </c>
      <c r="W82" s="7">
        <v>26</v>
      </c>
      <c r="X82" s="77">
        <v>509410</v>
      </c>
      <c r="Y82" s="7">
        <v>791</v>
      </c>
      <c r="Z82" s="7">
        <v>4208560</v>
      </c>
      <c r="AA82" s="4" t="s">
        <v>28</v>
      </c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</row>
    <row r="83" spans="1:51" s="100" customFormat="1" ht="38.25">
      <c r="A83" s="8">
        <v>72</v>
      </c>
      <c r="B83" s="44" t="s">
        <v>2895</v>
      </c>
      <c r="C83" s="25" t="s">
        <v>1896</v>
      </c>
      <c r="D83" s="44" t="s">
        <v>2895</v>
      </c>
      <c r="E83" s="26" t="s">
        <v>2896</v>
      </c>
      <c r="F83" s="26" t="s">
        <v>2897</v>
      </c>
      <c r="G83" s="26" t="s">
        <v>2898</v>
      </c>
      <c r="H83" s="7">
        <v>3</v>
      </c>
      <c r="I83" s="26" t="s">
        <v>1897</v>
      </c>
      <c r="J83" s="7" t="s">
        <v>303</v>
      </c>
      <c r="K83" s="26" t="s">
        <v>304</v>
      </c>
      <c r="L83" s="7" t="s">
        <v>1930</v>
      </c>
      <c r="M83" s="7" t="s">
        <v>1931</v>
      </c>
      <c r="N83" s="7">
        <v>2025</v>
      </c>
      <c r="O83" s="7">
        <v>6728</v>
      </c>
      <c r="P83" s="7">
        <v>235</v>
      </c>
      <c r="Q83" s="7">
        <v>36000</v>
      </c>
      <c r="R83" s="7">
        <v>44</v>
      </c>
      <c r="S83" s="7"/>
      <c r="T83" s="7" t="s">
        <v>1932</v>
      </c>
      <c r="U83" s="7">
        <v>14</v>
      </c>
      <c r="V83" s="7">
        <v>11</v>
      </c>
      <c r="W83" s="7">
        <v>26</v>
      </c>
      <c r="X83" s="77">
        <v>1415700</v>
      </c>
      <c r="Y83" s="7">
        <v>1038</v>
      </c>
      <c r="Z83" s="7">
        <v>4208560</v>
      </c>
      <c r="AA83" s="4" t="s">
        <v>28</v>
      </c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</row>
    <row r="84" spans="1:51" s="46" customFormat="1" ht="25.5">
      <c r="A84" s="8">
        <v>73</v>
      </c>
      <c r="B84" s="43" t="s">
        <v>1956</v>
      </c>
      <c r="C84" s="68" t="s">
        <v>1957</v>
      </c>
      <c r="D84" s="43" t="str">
        <f t="shared" ref="D84" si="0">B84</f>
        <v>Penitenciarul Ploiesti</v>
      </c>
      <c r="E84" s="68" t="s">
        <v>1958</v>
      </c>
      <c r="F84" s="29" t="s">
        <v>1959</v>
      </c>
      <c r="G84" s="29" t="s">
        <v>1960</v>
      </c>
      <c r="H84" s="8">
        <v>49</v>
      </c>
      <c r="I84" s="29" t="s">
        <v>1972</v>
      </c>
      <c r="J84" s="5" t="s">
        <v>2968</v>
      </c>
      <c r="K84" s="29" t="s">
        <v>2967</v>
      </c>
      <c r="L84" s="8" t="s">
        <v>1995</v>
      </c>
      <c r="M84" s="8" t="s">
        <v>1996</v>
      </c>
      <c r="N84" s="8">
        <v>2025</v>
      </c>
      <c r="O84" s="8">
        <v>2998</v>
      </c>
      <c r="P84" s="8">
        <v>129</v>
      </c>
      <c r="Q84" s="8">
        <v>5600</v>
      </c>
      <c r="R84" s="8">
        <v>16</v>
      </c>
      <c r="S84" s="8">
        <v>11</v>
      </c>
      <c r="T84" s="8" t="s">
        <v>1971</v>
      </c>
      <c r="U84" s="151">
        <v>22</v>
      </c>
      <c r="V84" s="151">
        <v>12</v>
      </c>
      <c r="W84" s="151">
        <v>2026</v>
      </c>
      <c r="X84" s="165">
        <v>509410</v>
      </c>
      <c r="Y84" s="8">
        <v>324</v>
      </c>
      <c r="Z84" s="21">
        <v>6884453</v>
      </c>
      <c r="AA84" s="4"/>
    </row>
    <row r="85" spans="1:51" s="46" customFormat="1" ht="27" customHeight="1">
      <c r="A85" s="8">
        <v>74</v>
      </c>
      <c r="B85" s="47" t="s">
        <v>2899</v>
      </c>
      <c r="C85" s="68" t="s">
        <v>2900</v>
      </c>
      <c r="D85" s="47" t="s">
        <v>2899</v>
      </c>
      <c r="E85" s="29" t="s">
        <v>1997</v>
      </c>
      <c r="F85" s="29" t="s">
        <v>1997</v>
      </c>
      <c r="G85" s="29" t="s">
        <v>1998</v>
      </c>
      <c r="H85" s="8">
        <v>2</v>
      </c>
      <c r="I85" s="29" t="s">
        <v>466</v>
      </c>
      <c r="J85" s="8" t="s">
        <v>303</v>
      </c>
      <c r="K85" s="29" t="s">
        <v>1039</v>
      </c>
      <c r="L85" s="8" t="s">
        <v>2032</v>
      </c>
      <c r="M85" s="8" t="s">
        <v>2033</v>
      </c>
      <c r="N85" s="8">
        <v>2025</v>
      </c>
      <c r="O85" s="8">
        <v>2998</v>
      </c>
      <c r="P85" s="8">
        <v>129</v>
      </c>
      <c r="Q85" s="8">
        <v>5600</v>
      </c>
      <c r="R85" s="8">
        <v>16</v>
      </c>
      <c r="S85" s="8">
        <v>12</v>
      </c>
      <c r="T85" s="8" t="s">
        <v>2034</v>
      </c>
      <c r="U85" s="8">
        <v>17</v>
      </c>
      <c r="V85" s="8">
        <v>12</v>
      </c>
      <c r="W85" s="8">
        <v>2026</v>
      </c>
      <c r="X85" s="8">
        <v>509410</v>
      </c>
      <c r="Y85" s="8">
        <v>776</v>
      </c>
      <c r="Z85" s="8">
        <v>3896550</v>
      </c>
      <c r="AA85" s="4"/>
    </row>
    <row r="86" spans="1:51" s="46" customFormat="1" ht="26.25" customHeight="1">
      <c r="A86" s="8">
        <v>75</v>
      </c>
      <c r="B86" s="47" t="s">
        <v>2901</v>
      </c>
      <c r="C86" s="117" t="s">
        <v>2035</v>
      </c>
      <c r="D86" s="47" t="s">
        <v>2901</v>
      </c>
      <c r="E86" s="29" t="s">
        <v>2036</v>
      </c>
      <c r="F86" s="29" t="s">
        <v>2037</v>
      </c>
      <c r="G86" s="29" t="s">
        <v>2038</v>
      </c>
      <c r="H86" s="8">
        <v>54</v>
      </c>
      <c r="I86" s="29" t="s">
        <v>2044</v>
      </c>
      <c r="J86" s="5" t="s">
        <v>1876</v>
      </c>
      <c r="K86" s="68" t="s">
        <v>2082</v>
      </c>
      <c r="L86" s="105" t="s">
        <v>2083</v>
      </c>
      <c r="M86" s="141" t="s">
        <v>2084</v>
      </c>
      <c r="N86" s="148" t="s">
        <v>2085</v>
      </c>
      <c r="O86" s="7">
        <v>2998</v>
      </c>
      <c r="P86" s="7">
        <v>129</v>
      </c>
      <c r="Q86" s="7">
        <v>5600</v>
      </c>
      <c r="R86" s="7">
        <v>16</v>
      </c>
      <c r="S86" s="8">
        <v>11</v>
      </c>
      <c r="T86" s="13" t="s">
        <v>2086</v>
      </c>
      <c r="U86" s="8">
        <v>17</v>
      </c>
      <c r="V86" s="8">
        <v>11</v>
      </c>
      <c r="W86" s="8">
        <v>2026</v>
      </c>
      <c r="X86" s="8">
        <v>509410</v>
      </c>
      <c r="Y86" s="8">
        <v>2975</v>
      </c>
      <c r="Z86" s="8">
        <v>4231679</v>
      </c>
      <c r="AA86" s="4"/>
    </row>
    <row r="87" spans="1:51" s="46" customFormat="1" ht="27.75" customHeight="1">
      <c r="A87" s="8">
        <v>76</v>
      </c>
      <c r="B87" s="47" t="s">
        <v>2901</v>
      </c>
      <c r="C87" s="117" t="s">
        <v>2035</v>
      </c>
      <c r="D87" s="47" t="s">
        <v>2901</v>
      </c>
      <c r="E87" s="29" t="s">
        <v>2036</v>
      </c>
      <c r="F87" s="29" t="s">
        <v>2037</v>
      </c>
      <c r="G87" s="29" t="s">
        <v>2038</v>
      </c>
      <c r="H87" s="8">
        <v>54</v>
      </c>
      <c r="I87" s="29" t="s">
        <v>2044</v>
      </c>
      <c r="J87" s="5" t="s">
        <v>1876</v>
      </c>
      <c r="K87" s="29" t="s">
        <v>2087</v>
      </c>
      <c r="L87" s="8" t="s">
        <v>2088</v>
      </c>
      <c r="M87" s="142" t="s">
        <v>2089</v>
      </c>
      <c r="N87" s="8">
        <v>2025</v>
      </c>
      <c r="O87" s="8">
        <v>2998</v>
      </c>
      <c r="P87" s="8">
        <v>129</v>
      </c>
      <c r="Q87" s="8">
        <v>7000</v>
      </c>
      <c r="R87" s="8">
        <v>22</v>
      </c>
      <c r="S87" s="8">
        <v>16</v>
      </c>
      <c r="T87" s="8" t="s">
        <v>2090</v>
      </c>
      <c r="U87" s="8">
        <v>17</v>
      </c>
      <c r="V87" s="8">
        <v>11</v>
      </c>
      <c r="W87" s="8">
        <v>2026</v>
      </c>
      <c r="X87" s="8">
        <v>776578</v>
      </c>
      <c r="Y87" s="8">
        <v>565</v>
      </c>
      <c r="Z87" s="8">
        <v>4231679</v>
      </c>
      <c r="AA87" s="4"/>
    </row>
    <row r="88" spans="1:51" s="46" customFormat="1" ht="39" customHeight="1">
      <c r="A88" s="8">
        <v>77</v>
      </c>
      <c r="B88" s="52" t="s">
        <v>2902</v>
      </c>
      <c r="C88" s="63" t="s">
        <v>2903</v>
      </c>
      <c r="D88" s="52" t="s">
        <v>2902</v>
      </c>
      <c r="E88" s="64" t="s">
        <v>1958</v>
      </c>
      <c r="F88" s="64" t="s">
        <v>2091</v>
      </c>
      <c r="G88" s="64" t="s">
        <v>2092</v>
      </c>
      <c r="H88" s="13">
        <v>30</v>
      </c>
      <c r="I88" s="64" t="s">
        <v>882</v>
      </c>
      <c r="J88" s="50" t="s">
        <v>291</v>
      </c>
      <c r="K88" s="68" t="s">
        <v>2118</v>
      </c>
      <c r="L88" s="5" t="s">
        <v>2119</v>
      </c>
      <c r="M88" s="49" t="s">
        <v>2120</v>
      </c>
      <c r="N88" s="5">
        <v>2025</v>
      </c>
      <c r="O88" s="50">
        <v>2998</v>
      </c>
      <c r="P88" s="50">
        <v>129</v>
      </c>
      <c r="Q88" s="51">
        <v>5600</v>
      </c>
      <c r="R88" s="50">
        <v>16</v>
      </c>
      <c r="S88" s="49">
        <v>11</v>
      </c>
      <c r="T88" s="8" t="s">
        <v>2121</v>
      </c>
      <c r="U88" s="8">
        <v>30</v>
      </c>
      <c r="V88" s="8">
        <v>10</v>
      </c>
      <c r="W88" s="8">
        <v>2026</v>
      </c>
      <c r="X88" s="5" t="s">
        <v>2122</v>
      </c>
      <c r="Y88" s="8">
        <v>4562</v>
      </c>
      <c r="Z88" s="13">
        <v>2844944</v>
      </c>
      <c r="AA88" s="4"/>
    </row>
    <row r="89" spans="1:51" s="99" customFormat="1" ht="38.25">
      <c r="A89" s="8">
        <v>78</v>
      </c>
      <c r="B89" s="43" t="s">
        <v>2904</v>
      </c>
      <c r="C89" s="68" t="s">
        <v>2128</v>
      </c>
      <c r="D89" s="43" t="s">
        <v>2904</v>
      </c>
      <c r="E89" s="29" t="s">
        <v>2129</v>
      </c>
      <c r="F89" s="68" t="s">
        <v>2130</v>
      </c>
      <c r="G89" s="68" t="s">
        <v>2131</v>
      </c>
      <c r="H89" s="8">
        <v>23</v>
      </c>
      <c r="I89" s="29" t="s">
        <v>1286</v>
      </c>
      <c r="J89" s="8" t="s">
        <v>417</v>
      </c>
      <c r="K89" s="68" t="s">
        <v>2139</v>
      </c>
      <c r="L89" s="7" t="s">
        <v>2140</v>
      </c>
      <c r="M89" s="8" t="s">
        <v>2141</v>
      </c>
      <c r="N89" s="8">
        <v>2021</v>
      </c>
      <c r="O89" s="8">
        <v>2987</v>
      </c>
      <c r="P89" s="8">
        <v>140</v>
      </c>
      <c r="Q89" s="6">
        <v>5500</v>
      </c>
      <c r="R89" s="8">
        <v>16</v>
      </c>
      <c r="S89" s="6">
        <v>10</v>
      </c>
      <c r="T89" s="8" t="s">
        <v>2142</v>
      </c>
      <c r="U89" s="8">
        <v>29</v>
      </c>
      <c r="V89" s="8">
        <v>11</v>
      </c>
      <c r="W89" s="8">
        <v>2026</v>
      </c>
      <c r="X89" s="8" t="s">
        <v>281</v>
      </c>
      <c r="Y89" s="8">
        <v>84028</v>
      </c>
      <c r="Z89" s="8">
        <v>4246378</v>
      </c>
      <c r="AA89" s="4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</row>
    <row r="90" spans="1:51" s="99" customFormat="1" ht="38.25">
      <c r="A90" s="8">
        <v>79</v>
      </c>
      <c r="B90" s="43" t="s">
        <v>2904</v>
      </c>
      <c r="C90" s="68" t="s">
        <v>2128</v>
      </c>
      <c r="D90" s="43" t="s">
        <v>2904</v>
      </c>
      <c r="E90" s="29" t="s">
        <v>2129</v>
      </c>
      <c r="F90" s="68" t="s">
        <v>2130</v>
      </c>
      <c r="G90" s="68" t="s">
        <v>2131</v>
      </c>
      <c r="H90" s="8">
        <v>23</v>
      </c>
      <c r="I90" s="29" t="s">
        <v>1286</v>
      </c>
      <c r="J90" s="8" t="s">
        <v>303</v>
      </c>
      <c r="K90" s="68" t="s">
        <v>2168</v>
      </c>
      <c r="L90" s="7" t="s">
        <v>2169</v>
      </c>
      <c r="M90" s="8" t="s">
        <v>2170</v>
      </c>
      <c r="N90" s="8">
        <v>2025</v>
      </c>
      <c r="O90" s="8">
        <v>2998</v>
      </c>
      <c r="P90" s="8">
        <v>129</v>
      </c>
      <c r="Q90" s="6">
        <v>5600</v>
      </c>
      <c r="R90" s="8">
        <v>16</v>
      </c>
      <c r="S90" s="6">
        <v>10</v>
      </c>
      <c r="T90" s="8" t="s">
        <v>2171</v>
      </c>
      <c r="U90" s="8">
        <v>11</v>
      </c>
      <c r="V90" s="8">
        <v>10</v>
      </c>
      <c r="W90" s="8">
        <v>2026</v>
      </c>
      <c r="X90" s="8" t="s">
        <v>629</v>
      </c>
      <c r="Y90" s="8">
        <v>1336</v>
      </c>
      <c r="Z90" s="8">
        <v>4246378</v>
      </c>
      <c r="AA90" s="4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</row>
    <row r="91" spans="1:51" s="9" customFormat="1" ht="25.5">
      <c r="A91" s="8">
        <v>80</v>
      </c>
      <c r="B91" s="52" t="s">
        <v>2906</v>
      </c>
      <c r="C91" s="63" t="s">
        <v>2172</v>
      </c>
      <c r="D91" s="52" t="s">
        <v>2906</v>
      </c>
      <c r="E91" s="64" t="s">
        <v>2905</v>
      </c>
      <c r="F91" s="64" t="s">
        <v>2173</v>
      </c>
      <c r="G91" s="64" t="s">
        <v>2174</v>
      </c>
      <c r="H91" s="13">
        <v>7</v>
      </c>
      <c r="I91" s="64" t="s">
        <v>882</v>
      </c>
      <c r="J91" s="13" t="s">
        <v>2175</v>
      </c>
      <c r="K91" s="64" t="s">
        <v>979</v>
      </c>
      <c r="L91" s="13" t="s">
        <v>2189</v>
      </c>
      <c r="M91" s="13" t="s">
        <v>2190</v>
      </c>
      <c r="N91" s="13">
        <v>2024</v>
      </c>
      <c r="O91" s="13">
        <v>1968</v>
      </c>
      <c r="P91" s="13">
        <v>120</v>
      </c>
      <c r="Q91" s="13">
        <v>5000</v>
      </c>
      <c r="R91" s="13">
        <v>15</v>
      </c>
      <c r="S91" s="13">
        <v>10</v>
      </c>
      <c r="T91" s="13" t="s">
        <v>2191</v>
      </c>
      <c r="U91" s="13">
        <v>7</v>
      </c>
      <c r="V91" s="13">
        <v>5</v>
      </c>
      <c r="W91" s="13">
        <v>2026</v>
      </c>
      <c r="X91" s="53">
        <v>313499.55</v>
      </c>
      <c r="Y91" s="13">
        <v>23998</v>
      </c>
      <c r="Z91" s="13">
        <v>4323144</v>
      </c>
      <c r="AA91" s="4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</row>
    <row r="92" spans="1:51" s="9" customFormat="1" ht="25.5">
      <c r="A92" s="8">
        <v>81</v>
      </c>
      <c r="B92" s="52" t="s">
        <v>2906</v>
      </c>
      <c r="C92" s="63" t="s">
        <v>2172</v>
      </c>
      <c r="D92" s="52" t="s">
        <v>2906</v>
      </c>
      <c r="E92" s="64" t="s">
        <v>2905</v>
      </c>
      <c r="F92" s="64" t="s">
        <v>2173</v>
      </c>
      <c r="G92" s="64" t="s">
        <v>2174</v>
      </c>
      <c r="H92" s="13">
        <v>7</v>
      </c>
      <c r="I92" s="64" t="s">
        <v>882</v>
      </c>
      <c r="J92" s="13" t="s">
        <v>84</v>
      </c>
      <c r="K92" s="64" t="s">
        <v>195</v>
      </c>
      <c r="L92" s="13" t="s">
        <v>2192</v>
      </c>
      <c r="M92" s="13" t="s">
        <v>2193</v>
      </c>
      <c r="N92" s="13">
        <v>2025</v>
      </c>
      <c r="O92" s="13">
        <v>2998</v>
      </c>
      <c r="P92" s="13">
        <v>129</v>
      </c>
      <c r="Q92" s="13">
        <v>5600</v>
      </c>
      <c r="R92" s="13">
        <v>16</v>
      </c>
      <c r="S92" s="13">
        <v>11</v>
      </c>
      <c r="T92" s="13" t="s">
        <v>2194</v>
      </c>
      <c r="U92" s="13">
        <v>17</v>
      </c>
      <c r="V92" s="13">
        <v>11</v>
      </c>
      <c r="W92" s="13">
        <v>2026</v>
      </c>
      <c r="X92" s="53">
        <v>509410</v>
      </c>
      <c r="Y92" s="13">
        <v>557</v>
      </c>
      <c r="Z92" s="13">
        <v>4323144</v>
      </c>
      <c r="AA92" s="4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</row>
    <row r="93" spans="1:51" s="4" customFormat="1" ht="25.5">
      <c r="A93" s="8">
        <v>82</v>
      </c>
      <c r="B93" s="43" t="s">
        <v>2213</v>
      </c>
      <c r="C93" s="68" t="s">
        <v>2907</v>
      </c>
      <c r="D93" s="43" t="s">
        <v>2213</v>
      </c>
      <c r="E93" s="29" t="s">
        <v>2214</v>
      </c>
      <c r="F93" s="29" t="s">
        <v>2215</v>
      </c>
      <c r="G93" s="29" t="s">
        <v>2216</v>
      </c>
      <c r="H93" s="8">
        <v>7</v>
      </c>
      <c r="I93" s="29" t="s">
        <v>882</v>
      </c>
      <c r="J93" s="8" t="s">
        <v>339</v>
      </c>
      <c r="K93" s="29" t="s">
        <v>346</v>
      </c>
      <c r="L93" s="8" t="s">
        <v>2224</v>
      </c>
      <c r="M93" s="8" t="s">
        <v>2225</v>
      </c>
      <c r="N93" s="8">
        <v>2022</v>
      </c>
      <c r="O93" s="8">
        <v>1461</v>
      </c>
      <c r="P93" s="8">
        <v>84</v>
      </c>
      <c r="Q93" s="8"/>
      <c r="R93" s="8">
        <v>4</v>
      </c>
      <c r="S93" s="8">
        <v>2</v>
      </c>
      <c r="T93" s="8" t="s">
        <v>2226</v>
      </c>
      <c r="U93" s="8">
        <v>14</v>
      </c>
      <c r="V93" s="8">
        <v>4</v>
      </c>
      <c r="W93" s="8">
        <v>2026</v>
      </c>
      <c r="X93" s="8" t="s">
        <v>2227</v>
      </c>
      <c r="Y93" s="8">
        <v>38.433</v>
      </c>
      <c r="Z93" s="8" t="s">
        <v>2220</v>
      </c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</row>
    <row r="94" spans="1:51" s="4" customFormat="1" ht="25.5">
      <c r="A94" s="8">
        <v>83</v>
      </c>
      <c r="B94" s="43" t="s">
        <v>2213</v>
      </c>
      <c r="C94" s="68" t="s">
        <v>2907</v>
      </c>
      <c r="D94" s="43" t="s">
        <v>2213</v>
      </c>
      <c r="E94" s="29" t="s">
        <v>2214</v>
      </c>
      <c r="F94" s="29" t="s">
        <v>2215</v>
      </c>
      <c r="G94" s="29" t="s">
        <v>2216</v>
      </c>
      <c r="H94" s="8">
        <v>7</v>
      </c>
      <c r="I94" s="29" t="s">
        <v>882</v>
      </c>
      <c r="J94" s="8" t="s">
        <v>339</v>
      </c>
      <c r="K94" s="29" t="s">
        <v>346</v>
      </c>
      <c r="L94" s="8" t="s">
        <v>2244</v>
      </c>
      <c r="M94" s="8" t="s">
        <v>2245</v>
      </c>
      <c r="N94" s="8">
        <v>2022</v>
      </c>
      <c r="O94" s="8">
        <v>1461</v>
      </c>
      <c r="P94" s="8">
        <v>84</v>
      </c>
      <c r="Q94" s="8"/>
      <c r="R94" s="8">
        <v>4</v>
      </c>
      <c r="S94" s="8">
        <v>2</v>
      </c>
      <c r="T94" s="8" t="s">
        <v>2246</v>
      </c>
      <c r="U94" s="8">
        <v>11</v>
      </c>
      <c r="V94" s="8">
        <v>9</v>
      </c>
      <c r="W94" s="8">
        <v>2026</v>
      </c>
      <c r="X94" s="8">
        <v>159.93600000000001</v>
      </c>
      <c r="Y94" s="8">
        <v>55.348999999999997</v>
      </c>
      <c r="Z94" s="8" t="s">
        <v>2220</v>
      </c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</row>
    <row r="95" spans="1:51" s="4" customFormat="1" ht="25.5">
      <c r="A95" s="8">
        <v>84</v>
      </c>
      <c r="B95" s="43" t="s">
        <v>2213</v>
      </c>
      <c r="C95" s="68" t="s">
        <v>2907</v>
      </c>
      <c r="D95" s="43" t="s">
        <v>2213</v>
      </c>
      <c r="E95" s="29" t="s">
        <v>2214</v>
      </c>
      <c r="F95" s="29" t="s">
        <v>2215</v>
      </c>
      <c r="G95" s="29" t="s">
        <v>2216</v>
      </c>
      <c r="H95" s="8">
        <v>7</v>
      </c>
      <c r="I95" s="29" t="s">
        <v>882</v>
      </c>
      <c r="J95" s="8" t="s">
        <v>339</v>
      </c>
      <c r="K95" s="29" t="s">
        <v>346</v>
      </c>
      <c r="L95" s="8" t="s">
        <v>2258</v>
      </c>
      <c r="M95" s="8" t="s">
        <v>2259</v>
      </c>
      <c r="N95" s="8">
        <v>2023</v>
      </c>
      <c r="O95" s="8">
        <v>1461</v>
      </c>
      <c r="P95" s="8">
        <v>84</v>
      </c>
      <c r="Q95" s="8"/>
      <c r="R95" s="8">
        <v>4</v>
      </c>
      <c r="S95" s="8">
        <v>2</v>
      </c>
      <c r="T95" s="8" t="s">
        <v>2260</v>
      </c>
      <c r="U95" s="8">
        <v>27</v>
      </c>
      <c r="V95" s="8">
        <v>10</v>
      </c>
      <c r="W95" s="8">
        <v>2026</v>
      </c>
      <c r="X95" s="8">
        <v>196.35</v>
      </c>
      <c r="Y95" s="8">
        <v>13.031000000000001</v>
      </c>
      <c r="Z95" s="8" t="s">
        <v>2220</v>
      </c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</row>
    <row r="96" spans="1:51" s="4" customFormat="1" ht="25.5">
      <c r="A96" s="8">
        <v>85</v>
      </c>
      <c r="B96" s="43" t="s">
        <v>2213</v>
      </c>
      <c r="C96" s="68" t="s">
        <v>2907</v>
      </c>
      <c r="D96" s="43" t="s">
        <v>2213</v>
      </c>
      <c r="E96" s="29" t="s">
        <v>2214</v>
      </c>
      <c r="F96" s="29" t="s">
        <v>2215</v>
      </c>
      <c r="G96" s="29" t="s">
        <v>2216</v>
      </c>
      <c r="H96" s="8">
        <v>7</v>
      </c>
      <c r="I96" s="29" t="s">
        <v>882</v>
      </c>
      <c r="J96" s="8" t="s">
        <v>303</v>
      </c>
      <c r="K96" s="29" t="s">
        <v>292</v>
      </c>
      <c r="L96" s="8" t="s">
        <v>2286</v>
      </c>
      <c r="M96" s="8" t="s">
        <v>2287</v>
      </c>
      <c r="N96" s="8">
        <v>2025</v>
      </c>
      <c r="O96" s="8">
        <v>2998</v>
      </c>
      <c r="P96" s="8">
        <v>129</v>
      </c>
      <c r="Q96" s="8"/>
      <c r="R96" s="8">
        <v>16</v>
      </c>
      <c r="S96" s="8">
        <v>11</v>
      </c>
      <c r="T96" s="8" t="s">
        <v>2288</v>
      </c>
      <c r="U96" s="8">
        <v>10</v>
      </c>
      <c r="V96" s="8">
        <v>12</v>
      </c>
      <c r="W96" s="8">
        <v>2026</v>
      </c>
      <c r="X96" s="8">
        <v>509.41</v>
      </c>
      <c r="Y96" s="8">
        <v>1.153</v>
      </c>
      <c r="Z96" s="8" t="s">
        <v>2220</v>
      </c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</row>
    <row r="97" spans="1:51" s="4" customFormat="1" ht="25.5">
      <c r="A97" s="8">
        <v>86</v>
      </c>
      <c r="B97" s="43" t="s">
        <v>2213</v>
      </c>
      <c r="C97" s="68" t="s">
        <v>2907</v>
      </c>
      <c r="D97" s="43" t="s">
        <v>2213</v>
      </c>
      <c r="E97" s="29" t="s">
        <v>2214</v>
      </c>
      <c r="F97" s="29" t="s">
        <v>2215</v>
      </c>
      <c r="G97" s="29" t="s">
        <v>2216</v>
      </c>
      <c r="H97" s="8">
        <v>7</v>
      </c>
      <c r="I97" s="29" t="s">
        <v>2289</v>
      </c>
      <c r="J97" s="8" t="s">
        <v>1650</v>
      </c>
      <c r="K97" s="29" t="s">
        <v>2290</v>
      </c>
      <c r="L97" s="8" t="s">
        <v>2291</v>
      </c>
      <c r="M97" s="8" t="s">
        <v>2292</v>
      </c>
      <c r="N97" s="8">
        <v>2025</v>
      </c>
      <c r="O97" s="8">
        <v>5132</v>
      </c>
      <c r="P97" s="8">
        <v>158</v>
      </c>
      <c r="Q97" s="8"/>
      <c r="R97" s="8">
        <v>3</v>
      </c>
      <c r="S97" s="8">
        <v>0</v>
      </c>
      <c r="T97" s="8" t="s">
        <v>2293</v>
      </c>
      <c r="U97" s="8">
        <v>10</v>
      </c>
      <c r="V97" s="8">
        <v>12</v>
      </c>
      <c r="W97" s="8">
        <v>2026</v>
      </c>
      <c r="X97" s="8">
        <v>496.1</v>
      </c>
      <c r="Y97" s="8">
        <v>1.103</v>
      </c>
      <c r="Z97" s="8" t="s">
        <v>2220</v>
      </c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</row>
    <row r="98" spans="1:51" s="4" customFormat="1" ht="25.5">
      <c r="A98" s="8">
        <v>87</v>
      </c>
      <c r="B98" s="43" t="s">
        <v>2213</v>
      </c>
      <c r="C98" s="68" t="s">
        <v>2907</v>
      </c>
      <c r="D98" s="43" t="s">
        <v>2213</v>
      </c>
      <c r="E98" s="29" t="s">
        <v>2214</v>
      </c>
      <c r="F98" s="29" t="s">
        <v>2215</v>
      </c>
      <c r="G98" s="29" t="s">
        <v>2216</v>
      </c>
      <c r="H98" s="8">
        <v>7</v>
      </c>
      <c r="I98" s="29" t="s">
        <v>882</v>
      </c>
      <c r="J98" s="8" t="s">
        <v>339</v>
      </c>
      <c r="K98" s="29" t="s">
        <v>346</v>
      </c>
      <c r="L98" s="8" t="s">
        <v>2312</v>
      </c>
      <c r="M98" s="8" t="s">
        <v>2313</v>
      </c>
      <c r="N98" s="8">
        <v>2021</v>
      </c>
      <c r="O98" s="8">
        <v>1461</v>
      </c>
      <c r="P98" s="8">
        <v>84</v>
      </c>
      <c r="Q98" s="8"/>
      <c r="R98" s="8">
        <v>4</v>
      </c>
      <c r="S98" s="8">
        <v>2</v>
      </c>
      <c r="T98" s="8" t="s">
        <v>2314</v>
      </c>
      <c r="U98" s="8">
        <v>18</v>
      </c>
      <c r="V98" s="8">
        <v>1</v>
      </c>
      <c r="W98" s="8">
        <v>2027</v>
      </c>
      <c r="X98" s="8" t="s">
        <v>2315</v>
      </c>
      <c r="Y98" s="8">
        <v>68.373999999999995</v>
      </c>
      <c r="Z98" s="8" t="s">
        <v>2220</v>
      </c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</row>
    <row r="99" spans="1:51" s="4" customFormat="1" ht="25.5">
      <c r="A99" s="8">
        <v>88</v>
      </c>
      <c r="B99" s="43" t="s">
        <v>2213</v>
      </c>
      <c r="C99" s="68" t="s">
        <v>2907</v>
      </c>
      <c r="D99" s="43" t="s">
        <v>2213</v>
      </c>
      <c r="E99" s="29" t="s">
        <v>2214</v>
      </c>
      <c r="F99" s="29" t="s">
        <v>2215</v>
      </c>
      <c r="G99" s="29" t="s">
        <v>2216</v>
      </c>
      <c r="H99" s="8">
        <v>7</v>
      </c>
      <c r="I99" s="29" t="s">
        <v>1431</v>
      </c>
      <c r="J99" s="8" t="s">
        <v>412</v>
      </c>
      <c r="K99" s="29" t="s">
        <v>2316</v>
      </c>
      <c r="L99" s="8" t="s">
        <v>2317</v>
      </c>
      <c r="M99" s="8" t="s">
        <v>2318</v>
      </c>
      <c r="N99" s="8">
        <v>2022</v>
      </c>
      <c r="O99" s="8" t="s">
        <v>103</v>
      </c>
      <c r="P99" s="8"/>
      <c r="Q99" s="8"/>
      <c r="R99" s="8">
        <v>4</v>
      </c>
      <c r="S99" s="8">
        <v>0</v>
      </c>
      <c r="T99" s="8" t="s">
        <v>2319</v>
      </c>
      <c r="U99" s="8">
        <v>13</v>
      </c>
      <c r="V99" s="8">
        <v>2</v>
      </c>
      <c r="W99" s="8">
        <v>2026</v>
      </c>
      <c r="X99" s="8">
        <v>148.404</v>
      </c>
      <c r="Y99" s="8">
        <v>19.948</v>
      </c>
      <c r="Z99" s="8" t="s">
        <v>2220</v>
      </c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</row>
    <row r="100" spans="1:51" s="54" customFormat="1">
      <c r="A100" s="8">
        <v>89</v>
      </c>
      <c r="B100" s="44" t="s">
        <v>2386</v>
      </c>
      <c r="C100" s="26" t="s">
        <v>2387</v>
      </c>
      <c r="D100" s="44" t="s">
        <v>2386</v>
      </c>
      <c r="E100" s="26" t="s">
        <v>2435</v>
      </c>
      <c r="F100" s="26" t="s">
        <v>2435</v>
      </c>
      <c r="G100" s="26" t="s">
        <v>2436</v>
      </c>
      <c r="H100" s="7">
        <v>142</v>
      </c>
      <c r="I100" s="29" t="s">
        <v>218</v>
      </c>
      <c r="J100" s="7" t="s">
        <v>84</v>
      </c>
      <c r="K100" s="26" t="s">
        <v>195</v>
      </c>
      <c r="L100" s="7" t="s">
        <v>2417</v>
      </c>
      <c r="M100" s="7" t="s">
        <v>2418</v>
      </c>
      <c r="N100" s="7">
        <v>2025</v>
      </c>
      <c r="O100" s="7">
        <v>3000</v>
      </c>
      <c r="P100" s="7">
        <v>125</v>
      </c>
      <c r="Q100" s="7">
        <v>5400</v>
      </c>
      <c r="R100" s="7">
        <v>16</v>
      </c>
      <c r="S100" s="7">
        <v>10</v>
      </c>
      <c r="T100" s="7" t="s">
        <v>2419</v>
      </c>
      <c r="U100" s="7">
        <v>9</v>
      </c>
      <c r="V100" s="7">
        <v>12</v>
      </c>
      <c r="W100" s="7">
        <v>2026</v>
      </c>
      <c r="X100" s="7">
        <v>509410</v>
      </c>
      <c r="Y100" s="7">
        <v>3459</v>
      </c>
      <c r="Z100" s="7">
        <v>4321534</v>
      </c>
      <c r="AA100" s="4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</row>
    <row r="101" spans="1:51" s="54" customFormat="1">
      <c r="A101" s="8">
        <v>90</v>
      </c>
      <c r="B101" s="44" t="s">
        <v>2386</v>
      </c>
      <c r="C101" s="26" t="s">
        <v>2387</v>
      </c>
      <c r="D101" s="44" t="s">
        <v>2386</v>
      </c>
      <c r="E101" s="26" t="s">
        <v>2435</v>
      </c>
      <c r="F101" s="26" t="s">
        <v>2435</v>
      </c>
      <c r="G101" s="26" t="s">
        <v>2436</v>
      </c>
      <c r="H101" s="7">
        <v>142</v>
      </c>
      <c r="I101" s="29" t="s">
        <v>218</v>
      </c>
      <c r="J101" s="7" t="s">
        <v>1876</v>
      </c>
      <c r="K101" s="26" t="s">
        <v>195</v>
      </c>
      <c r="L101" s="7" t="s">
        <v>2420</v>
      </c>
      <c r="M101" s="7" t="s">
        <v>2421</v>
      </c>
      <c r="N101" s="7">
        <v>2025</v>
      </c>
      <c r="O101" s="7">
        <v>2998</v>
      </c>
      <c r="P101" s="7">
        <v>129</v>
      </c>
      <c r="Q101" s="7">
        <v>7000</v>
      </c>
      <c r="R101" s="7">
        <v>22</v>
      </c>
      <c r="S101" s="7">
        <v>18</v>
      </c>
      <c r="T101" s="7" t="s">
        <v>2422</v>
      </c>
      <c r="U101" s="7">
        <v>22</v>
      </c>
      <c r="V101" s="7">
        <v>11</v>
      </c>
      <c r="W101" s="7">
        <v>2026</v>
      </c>
      <c r="X101" s="7">
        <v>776578</v>
      </c>
      <c r="Y101" s="7">
        <v>1267</v>
      </c>
      <c r="Z101" s="7">
        <v>4321534</v>
      </c>
      <c r="AA101" s="4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</row>
    <row r="102" spans="1:51" s="40" customFormat="1">
      <c r="A102" s="8">
        <v>91</v>
      </c>
      <c r="B102" s="44" t="s">
        <v>2386</v>
      </c>
      <c r="C102" s="26" t="s">
        <v>2387</v>
      </c>
      <c r="D102" s="44" t="s">
        <v>2386</v>
      </c>
      <c r="E102" s="26" t="s">
        <v>2435</v>
      </c>
      <c r="F102" s="26" t="s">
        <v>2435</v>
      </c>
      <c r="G102" s="26" t="s">
        <v>2436</v>
      </c>
      <c r="H102" s="7">
        <v>142</v>
      </c>
      <c r="I102" s="29" t="s">
        <v>218</v>
      </c>
      <c r="J102" s="7" t="s">
        <v>159</v>
      </c>
      <c r="K102" s="26" t="s">
        <v>160</v>
      </c>
      <c r="L102" s="7" t="s">
        <v>2429</v>
      </c>
      <c r="M102" s="7" t="s">
        <v>2430</v>
      </c>
      <c r="N102" s="7">
        <v>2021</v>
      </c>
      <c r="O102" s="7">
        <v>2987</v>
      </c>
      <c r="P102" s="7">
        <v>140</v>
      </c>
      <c r="Q102" s="7">
        <v>5500</v>
      </c>
      <c r="R102" s="7">
        <v>16</v>
      </c>
      <c r="S102" s="7">
        <v>10</v>
      </c>
      <c r="T102" s="7" t="s">
        <v>2431</v>
      </c>
      <c r="U102" s="7">
        <v>7</v>
      </c>
      <c r="V102" s="7">
        <v>5</v>
      </c>
      <c r="W102" s="7">
        <v>2026</v>
      </c>
      <c r="X102" s="7">
        <v>144224</v>
      </c>
      <c r="Y102" s="7">
        <v>89364</v>
      </c>
      <c r="Z102" s="7">
        <v>4321534</v>
      </c>
      <c r="AA102" s="4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</row>
    <row r="103" spans="1:51" s="9" customFormat="1" ht="25.5">
      <c r="A103" s="8">
        <v>92</v>
      </c>
      <c r="B103" s="42" t="s">
        <v>2908</v>
      </c>
      <c r="C103" s="118" t="s">
        <v>2450</v>
      </c>
      <c r="D103" s="42" t="s">
        <v>2908</v>
      </c>
      <c r="E103" s="64" t="s">
        <v>2445</v>
      </c>
      <c r="F103" s="64" t="s">
        <v>2446</v>
      </c>
      <c r="G103" s="63" t="s">
        <v>2909</v>
      </c>
      <c r="H103" s="13">
        <v>4</v>
      </c>
      <c r="I103" s="64" t="s">
        <v>1494</v>
      </c>
      <c r="J103" s="13" t="s">
        <v>303</v>
      </c>
      <c r="K103" s="63" t="s">
        <v>456</v>
      </c>
      <c r="L103" s="13" t="s">
        <v>2458</v>
      </c>
      <c r="M103" s="13" t="s">
        <v>2459</v>
      </c>
      <c r="N103" s="13">
        <v>2025</v>
      </c>
      <c r="O103" s="13">
        <v>2998</v>
      </c>
      <c r="P103" s="13">
        <v>129</v>
      </c>
      <c r="Q103" s="13">
        <v>5600</v>
      </c>
      <c r="R103" s="13">
        <v>16</v>
      </c>
      <c r="S103" s="13">
        <v>11</v>
      </c>
      <c r="T103" s="13" t="s">
        <v>2460</v>
      </c>
      <c r="U103" s="13">
        <v>2</v>
      </c>
      <c r="V103" s="13">
        <v>11</v>
      </c>
      <c r="W103" s="13">
        <v>2026</v>
      </c>
      <c r="X103" s="75">
        <v>509410</v>
      </c>
      <c r="Y103" s="13">
        <v>1412</v>
      </c>
      <c r="Z103" s="13">
        <v>4446325</v>
      </c>
      <c r="AA103" s="4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</row>
    <row r="104" spans="1:51" s="9" customFormat="1" ht="25.5">
      <c r="A104" s="8">
        <v>93</v>
      </c>
      <c r="B104" s="42" t="s">
        <v>2908</v>
      </c>
      <c r="C104" s="118" t="s">
        <v>2450</v>
      </c>
      <c r="D104" s="42" t="s">
        <v>2908</v>
      </c>
      <c r="E104" s="64" t="s">
        <v>2445</v>
      </c>
      <c r="F104" s="64" t="s">
        <v>2446</v>
      </c>
      <c r="G104" s="63" t="s">
        <v>2909</v>
      </c>
      <c r="H104" s="13">
        <v>4</v>
      </c>
      <c r="I104" s="64" t="s">
        <v>1494</v>
      </c>
      <c r="J104" s="13" t="s">
        <v>303</v>
      </c>
      <c r="K104" s="63" t="s">
        <v>451</v>
      </c>
      <c r="L104" s="13" t="s">
        <v>2461</v>
      </c>
      <c r="M104" s="13" t="s">
        <v>2462</v>
      </c>
      <c r="N104" s="13">
        <v>2025</v>
      </c>
      <c r="O104" s="13">
        <v>2998</v>
      </c>
      <c r="P104" s="13">
        <v>129</v>
      </c>
      <c r="Q104" s="13">
        <v>7000</v>
      </c>
      <c r="R104" s="13">
        <v>22</v>
      </c>
      <c r="S104" s="13">
        <v>16</v>
      </c>
      <c r="T104" s="13" t="s">
        <v>2463</v>
      </c>
      <c r="U104" s="13">
        <v>27</v>
      </c>
      <c r="V104" s="13">
        <v>10</v>
      </c>
      <c r="W104" s="13">
        <v>2026</v>
      </c>
      <c r="X104" s="75">
        <v>776578</v>
      </c>
      <c r="Y104" s="13">
        <v>690</v>
      </c>
      <c r="Z104" s="13">
        <v>4446325</v>
      </c>
      <c r="AA104" s="184"/>
    </row>
    <row r="105" spans="1:51" s="9" customFormat="1" ht="25.5">
      <c r="A105" s="8">
        <v>94</v>
      </c>
      <c r="B105" s="42" t="s">
        <v>2908</v>
      </c>
      <c r="C105" s="118" t="s">
        <v>2450</v>
      </c>
      <c r="D105" s="42" t="s">
        <v>2908</v>
      </c>
      <c r="E105" s="64" t="s">
        <v>2445</v>
      </c>
      <c r="F105" s="64" t="s">
        <v>2446</v>
      </c>
      <c r="G105" s="63" t="s">
        <v>2909</v>
      </c>
      <c r="H105" s="13">
        <v>4</v>
      </c>
      <c r="I105" s="64" t="s">
        <v>213</v>
      </c>
      <c r="J105" s="13" t="s">
        <v>339</v>
      </c>
      <c r="K105" s="64" t="s">
        <v>346</v>
      </c>
      <c r="L105" s="13" t="s">
        <v>2469</v>
      </c>
      <c r="M105" s="13" t="s">
        <v>2470</v>
      </c>
      <c r="N105" s="13">
        <v>2023</v>
      </c>
      <c r="O105" s="13">
        <v>1461</v>
      </c>
      <c r="P105" s="13">
        <v>84</v>
      </c>
      <c r="Q105" s="13">
        <v>1949</v>
      </c>
      <c r="R105" s="13">
        <v>4</v>
      </c>
      <c r="S105" s="13">
        <v>2</v>
      </c>
      <c r="T105" s="13" t="s">
        <v>2471</v>
      </c>
      <c r="U105" s="13">
        <v>4</v>
      </c>
      <c r="V105" s="13">
        <v>7</v>
      </c>
      <c r="W105" s="13">
        <v>2026</v>
      </c>
      <c r="X105" s="75">
        <v>174930</v>
      </c>
      <c r="Y105" s="13">
        <v>18517</v>
      </c>
      <c r="Z105" s="13">
        <v>4446325</v>
      </c>
      <c r="AA105" s="184"/>
    </row>
    <row r="106" spans="1:51" s="46" customFormat="1" ht="44.25" customHeight="1">
      <c r="A106" s="8">
        <v>95</v>
      </c>
      <c r="B106" s="43" t="s">
        <v>2501</v>
      </c>
      <c r="C106" s="68" t="s">
        <v>2502</v>
      </c>
      <c r="D106" s="43" t="s">
        <v>2501</v>
      </c>
      <c r="E106" s="29" t="s">
        <v>1481</v>
      </c>
      <c r="F106" s="29" t="s">
        <v>2503</v>
      </c>
      <c r="G106" s="29" t="s">
        <v>2504</v>
      </c>
      <c r="H106" s="8">
        <v>18</v>
      </c>
      <c r="I106" s="68" t="s">
        <v>2523</v>
      </c>
      <c r="J106" s="5" t="s">
        <v>2524</v>
      </c>
      <c r="K106" s="68" t="s">
        <v>2525</v>
      </c>
      <c r="L106" s="8" t="s">
        <v>2526</v>
      </c>
      <c r="M106" s="8" t="s">
        <v>2527</v>
      </c>
      <c r="N106" s="8">
        <v>2025</v>
      </c>
      <c r="O106" s="153">
        <v>2998</v>
      </c>
      <c r="P106" s="8">
        <v>129</v>
      </c>
      <c r="Q106" s="8">
        <v>5600</v>
      </c>
      <c r="R106" s="8">
        <v>16</v>
      </c>
      <c r="S106" s="8">
        <v>11</v>
      </c>
      <c r="T106" s="8" t="s">
        <v>2528</v>
      </c>
      <c r="U106" s="8">
        <v>25</v>
      </c>
      <c r="V106" s="8">
        <v>11</v>
      </c>
      <c r="W106" s="8">
        <v>26</v>
      </c>
      <c r="X106" s="8">
        <v>509410</v>
      </c>
      <c r="Y106" s="8">
        <v>4009</v>
      </c>
      <c r="Z106" s="8">
        <v>9709368</v>
      </c>
      <c r="AA106" s="4"/>
    </row>
    <row r="107" spans="1:51" s="46" customFormat="1" ht="28.5" customHeight="1">
      <c r="A107" s="8">
        <v>96</v>
      </c>
      <c r="B107" s="47" t="s">
        <v>2910</v>
      </c>
      <c r="C107" s="47" t="s">
        <v>2529</v>
      </c>
      <c r="D107" s="47" t="s">
        <v>2910</v>
      </c>
      <c r="E107" s="43" t="s">
        <v>686</v>
      </c>
      <c r="F107" s="43" t="s">
        <v>2530</v>
      </c>
      <c r="G107" s="45" t="s">
        <v>688</v>
      </c>
      <c r="H107" s="21">
        <v>1</v>
      </c>
      <c r="I107" s="29" t="s">
        <v>743</v>
      </c>
      <c r="J107" s="11" t="s">
        <v>2561</v>
      </c>
      <c r="K107" s="29" t="s">
        <v>1217</v>
      </c>
      <c r="L107" s="55" t="s">
        <v>2562</v>
      </c>
      <c r="M107" s="13" t="s">
        <v>2563</v>
      </c>
      <c r="N107" s="11">
        <v>2023</v>
      </c>
      <c r="O107" s="11">
        <v>2299</v>
      </c>
      <c r="P107" s="11" t="s">
        <v>2564</v>
      </c>
      <c r="Q107" s="11">
        <v>3500</v>
      </c>
      <c r="R107" s="11">
        <v>9</v>
      </c>
      <c r="S107" s="11">
        <v>6</v>
      </c>
      <c r="T107" s="8" t="s">
        <v>2565</v>
      </c>
      <c r="U107" s="6">
        <v>26</v>
      </c>
      <c r="V107" s="6">
        <v>7</v>
      </c>
      <c r="W107" s="6">
        <v>2026</v>
      </c>
      <c r="X107" s="8">
        <v>409776.5</v>
      </c>
      <c r="Y107" s="8">
        <v>25696</v>
      </c>
      <c r="Z107" s="8">
        <v>4266146</v>
      </c>
      <c r="AA107" s="4"/>
    </row>
    <row r="108" spans="1:51" s="46" customFormat="1" ht="28.5" customHeight="1">
      <c r="A108" s="8">
        <v>97</v>
      </c>
      <c r="B108" s="47" t="s">
        <v>2910</v>
      </c>
      <c r="C108" s="47" t="s">
        <v>2529</v>
      </c>
      <c r="D108" s="47" t="s">
        <v>2910</v>
      </c>
      <c r="E108" s="43" t="s">
        <v>686</v>
      </c>
      <c r="F108" s="43" t="s">
        <v>2530</v>
      </c>
      <c r="G108" s="45" t="s">
        <v>688</v>
      </c>
      <c r="H108" s="21">
        <v>1</v>
      </c>
      <c r="I108" s="29" t="s">
        <v>571</v>
      </c>
      <c r="J108" s="57" t="s">
        <v>2524</v>
      </c>
      <c r="K108" s="29" t="s">
        <v>1039</v>
      </c>
      <c r="L108" s="57" t="s">
        <v>2572</v>
      </c>
      <c r="M108" s="58" t="s">
        <v>2573</v>
      </c>
      <c r="N108" s="57">
        <v>2025</v>
      </c>
      <c r="O108" s="60">
        <v>2998</v>
      </c>
      <c r="P108" s="60">
        <v>129</v>
      </c>
      <c r="Q108" s="60">
        <v>5600</v>
      </c>
      <c r="R108" s="60">
        <v>16</v>
      </c>
      <c r="S108" s="61">
        <v>10</v>
      </c>
      <c r="T108" s="8" t="s">
        <v>2574</v>
      </c>
      <c r="U108" s="61">
        <v>27</v>
      </c>
      <c r="V108" s="61">
        <v>11</v>
      </c>
      <c r="W108" s="61">
        <v>2026</v>
      </c>
      <c r="X108" s="8">
        <v>509410</v>
      </c>
      <c r="Y108" s="8">
        <v>782</v>
      </c>
      <c r="Z108" s="8">
        <v>4266146</v>
      </c>
      <c r="AA108" s="4"/>
    </row>
    <row r="109" spans="1:51" s="40" customFormat="1" ht="39" customHeight="1">
      <c r="A109" s="8">
        <v>98</v>
      </c>
      <c r="B109" s="20" t="s">
        <v>2917</v>
      </c>
      <c r="C109" s="25" t="s">
        <v>2916</v>
      </c>
      <c r="D109" s="20" t="s">
        <v>2917</v>
      </c>
      <c r="E109" s="26" t="s">
        <v>390</v>
      </c>
      <c r="F109" s="26" t="s">
        <v>2620</v>
      </c>
      <c r="G109" s="26" t="s">
        <v>2621</v>
      </c>
      <c r="H109" s="7">
        <v>9</v>
      </c>
      <c r="I109" s="25" t="s">
        <v>2622</v>
      </c>
      <c r="J109" s="7" t="s">
        <v>303</v>
      </c>
      <c r="K109" s="25" t="s">
        <v>2623</v>
      </c>
      <c r="L109" s="6" t="s">
        <v>2624</v>
      </c>
      <c r="M109" s="7" t="s">
        <v>2625</v>
      </c>
      <c r="N109" s="7">
        <v>2025</v>
      </c>
      <c r="O109" s="7">
        <v>2998</v>
      </c>
      <c r="P109" s="7">
        <v>129</v>
      </c>
      <c r="Q109" s="7">
        <v>5600</v>
      </c>
      <c r="R109" s="7">
        <v>16</v>
      </c>
      <c r="S109" s="7">
        <v>11</v>
      </c>
      <c r="T109" s="7">
        <v>0</v>
      </c>
      <c r="U109" s="7">
        <v>23</v>
      </c>
      <c r="V109" s="7">
        <v>11</v>
      </c>
      <c r="W109" s="7">
        <v>2026</v>
      </c>
      <c r="X109" s="169">
        <v>509410</v>
      </c>
      <c r="Y109" s="7" t="s">
        <v>2626</v>
      </c>
      <c r="Z109" s="7">
        <v>10167490</v>
      </c>
      <c r="AA109" s="186"/>
    </row>
    <row r="110" spans="1:51" s="46" customFormat="1" ht="39" customHeight="1">
      <c r="A110" s="8">
        <v>99</v>
      </c>
      <c r="B110" s="20" t="s">
        <v>2920</v>
      </c>
      <c r="C110" s="63" t="s">
        <v>2677</v>
      </c>
      <c r="D110" s="20" t="s">
        <v>2920</v>
      </c>
      <c r="E110" s="29" t="s">
        <v>2678</v>
      </c>
      <c r="F110" s="68" t="s">
        <v>2679</v>
      </c>
      <c r="G110" s="29" t="s">
        <v>2680</v>
      </c>
      <c r="H110" s="8">
        <v>1</v>
      </c>
      <c r="I110" s="26" t="s">
        <v>2698</v>
      </c>
      <c r="J110" s="8" t="s">
        <v>1876</v>
      </c>
      <c r="K110" s="68" t="s">
        <v>987</v>
      </c>
      <c r="L110" s="11" t="s">
        <v>2720</v>
      </c>
      <c r="M110" s="7" t="s">
        <v>2721</v>
      </c>
      <c r="N110" s="27">
        <v>2025</v>
      </c>
      <c r="O110" s="74">
        <v>6728</v>
      </c>
      <c r="P110" s="7">
        <v>235</v>
      </c>
      <c r="Q110" s="74">
        <v>16000</v>
      </c>
      <c r="R110" s="7">
        <v>44</v>
      </c>
      <c r="S110" s="7">
        <v>37</v>
      </c>
      <c r="T110" s="8" t="s">
        <v>2722</v>
      </c>
      <c r="U110" s="28">
        <v>31</v>
      </c>
      <c r="V110" s="28">
        <v>8</v>
      </c>
      <c r="W110" s="28">
        <v>2026</v>
      </c>
      <c r="X110" s="75">
        <v>1392300</v>
      </c>
      <c r="Y110" s="157">
        <v>12159</v>
      </c>
      <c r="Z110" s="8">
        <v>4193079</v>
      </c>
      <c r="AA110" s="4"/>
    </row>
    <row r="111" spans="1:51" s="46" customFormat="1" ht="39" customHeight="1">
      <c r="A111" s="8">
        <v>100</v>
      </c>
      <c r="B111" s="20" t="s">
        <v>2920</v>
      </c>
      <c r="C111" s="63" t="s">
        <v>2677</v>
      </c>
      <c r="D111" s="20" t="s">
        <v>2920</v>
      </c>
      <c r="E111" s="29" t="s">
        <v>2678</v>
      </c>
      <c r="F111" s="68" t="s">
        <v>2679</v>
      </c>
      <c r="G111" s="29" t="s">
        <v>2680</v>
      </c>
      <c r="H111" s="8">
        <v>1</v>
      </c>
      <c r="I111" s="26" t="s">
        <v>2698</v>
      </c>
      <c r="J111" s="8" t="s">
        <v>1876</v>
      </c>
      <c r="K111" s="68" t="s">
        <v>987</v>
      </c>
      <c r="L111" s="11" t="s">
        <v>2723</v>
      </c>
      <c r="M111" s="7" t="s">
        <v>2724</v>
      </c>
      <c r="N111" s="27">
        <v>2025</v>
      </c>
      <c r="O111" s="74">
        <v>6728</v>
      </c>
      <c r="P111" s="7">
        <v>235</v>
      </c>
      <c r="Q111" s="74">
        <v>16000</v>
      </c>
      <c r="R111" s="7">
        <v>44</v>
      </c>
      <c r="S111" s="7">
        <v>37</v>
      </c>
      <c r="T111" s="8" t="s">
        <v>2725</v>
      </c>
      <c r="U111" s="28">
        <v>31</v>
      </c>
      <c r="V111" s="28">
        <v>8</v>
      </c>
      <c r="W111" s="28">
        <v>2026</v>
      </c>
      <c r="X111" s="75">
        <v>1392300</v>
      </c>
      <c r="Y111" s="157">
        <v>11758</v>
      </c>
      <c r="Z111" s="8">
        <v>4193079</v>
      </c>
      <c r="AA111" s="4"/>
    </row>
    <row r="112" spans="1:51" s="46" customFormat="1" ht="39" customHeight="1">
      <c r="A112" s="8">
        <v>101</v>
      </c>
      <c r="B112" s="20" t="s">
        <v>2920</v>
      </c>
      <c r="C112" s="63" t="s">
        <v>2677</v>
      </c>
      <c r="D112" s="20" t="s">
        <v>2920</v>
      </c>
      <c r="E112" s="29" t="s">
        <v>2678</v>
      </c>
      <c r="F112" s="68" t="s">
        <v>2679</v>
      </c>
      <c r="G112" s="29" t="s">
        <v>2680</v>
      </c>
      <c r="H112" s="8">
        <v>1</v>
      </c>
      <c r="I112" s="26" t="s">
        <v>2698</v>
      </c>
      <c r="J112" s="8" t="s">
        <v>1876</v>
      </c>
      <c r="K112" s="68" t="s">
        <v>987</v>
      </c>
      <c r="L112" s="11" t="s">
        <v>2726</v>
      </c>
      <c r="M112" s="7" t="s">
        <v>2727</v>
      </c>
      <c r="N112" s="27">
        <v>2025</v>
      </c>
      <c r="O112" s="74">
        <v>6728</v>
      </c>
      <c r="P112" s="7">
        <v>235</v>
      </c>
      <c r="Q112" s="74">
        <v>16000</v>
      </c>
      <c r="R112" s="7">
        <v>44</v>
      </c>
      <c r="S112" s="7">
        <v>37</v>
      </c>
      <c r="T112" s="8" t="s">
        <v>2728</v>
      </c>
      <c r="U112" s="28">
        <v>31</v>
      </c>
      <c r="V112" s="28">
        <v>8</v>
      </c>
      <c r="W112" s="28">
        <v>2026</v>
      </c>
      <c r="X112" s="75">
        <v>1392300</v>
      </c>
      <c r="Y112" s="157">
        <v>20465</v>
      </c>
      <c r="Z112" s="8">
        <v>4193079</v>
      </c>
      <c r="AA112" s="4"/>
    </row>
    <row r="113" spans="1:27" s="46" customFormat="1" ht="39" customHeight="1">
      <c r="A113" s="8">
        <v>102</v>
      </c>
      <c r="B113" s="20" t="s">
        <v>2920</v>
      </c>
      <c r="C113" s="63" t="s">
        <v>2677</v>
      </c>
      <c r="D113" s="20" t="s">
        <v>2920</v>
      </c>
      <c r="E113" s="29" t="s">
        <v>2678</v>
      </c>
      <c r="F113" s="68" t="s">
        <v>2679</v>
      </c>
      <c r="G113" s="29" t="s">
        <v>2680</v>
      </c>
      <c r="H113" s="8">
        <v>1</v>
      </c>
      <c r="I113" s="26" t="s">
        <v>2698</v>
      </c>
      <c r="J113" s="8" t="s">
        <v>1876</v>
      </c>
      <c r="K113" s="68" t="s">
        <v>987</v>
      </c>
      <c r="L113" s="11" t="s">
        <v>2729</v>
      </c>
      <c r="M113" s="7" t="s">
        <v>2730</v>
      </c>
      <c r="N113" s="27">
        <v>2025</v>
      </c>
      <c r="O113" s="74">
        <v>6728</v>
      </c>
      <c r="P113" s="7">
        <v>235</v>
      </c>
      <c r="Q113" s="74">
        <v>16000</v>
      </c>
      <c r="R113" s="7">
        <v>44</v>
      </c>
      <c r="S113" s="7">
        <v>37</v>
      </c>
      <c r="T113" s="8" t="s">
        <v>2731</v>
      </c>
      <c r="U113" s="28">
        <v>20</v>
      </c>
      <c r="V113" s="28">
        <v>10</v>
      </c>
      <c r="W113" s="28">
        <v>2026</v>
      </c>
      <c r="X113" s="76">
        <v>1415700</v>
      </c>
      <c r="Y113" s="157">
        <v>14762</v>
      </c>
      <c r="Z113" s="8">
        <v>4193079</v>
      </c>
      <c r="AA113" s="4"/>
    </row>
    <row r="114" spans="1:27" s="46" customFormat="1" ht="39" customHeight="1">
      <c r="A114" s="8">
        <v>103</v>
      </c>
      <c r="B114" s="20" t="s">
        <v>2920</v>
      </c>
      <c r="C114" s="63" t="s">
        <v>2677</v>
      </c>
      <c r="D114" s="20" t="s">
        <v>2920</v>
      </c>
      <c r="E114" s="29" t="s">
        <v>2678</v>
      </c>
      <c r="F114" s="68" t="s">
        <v>2679</v>
      </c>
      <c r="G114" s="29" t="s">
        <v>2680</v>
      </c>
      <c r="H114" s="8">
        <v>1</v>
      </c>
      <c r="I114" s="26" t="s">
        <v>227</v>
      </c>
      <c r="J114" s="8" t="s">
        <v>85</v>
      </c>
      <c r="K114" s="68" t="s">
        <v>2792</v>
      </c>
      <c r="L114" s="11" t="s">
        <v>2793</v>
      </c>
      <c r="M114" s="7" t="s">
        <v>2794</v>
      </c>
      <c r="N114" s="7">
        <v>2022</v>
      </c>
      <c r="O114" s="154">
        <v>999</v>
      </c>
      <c r="P114" s="154">
        <v>70</v>
      </c>
      <c r="Q114" s="154">
        <v>1680</v>
      </c>
      <c r="R114" s="156">
        <v>5</v>
      </c>
      <c r="S114" s="156"/>
      <c r="T114" s="8" t="s">
        <v>2795</v>
      </c>
      <c r="U114" s="159">
        <v>18</v>
      </c>
      <c r="V114" s="159">
        <v>9</v>
      </c>
      <c r="W114" s="159">
        <v>2026</v>
      </c>
      <c r="X114" s="75">
        <v>88000.12</v>
      </c>
      <c r="Y114" s="13">
        <v>29819</v>
      </c>
      <c r="Z114" s="8">
        <v>4193079</v>
      </c>
      <c r="AA114" s="4"/>
    </row>
    <row r="115" spans="1:27" s="46" customFormat="1" ht="39" customHeight="1">
      <c r="A115" s="8">
        <v>104</v>
      </c>
      <c r="B115" s="20" t="s">
        <v>2920</v>
      </c>
      <c r="C115" s="63" t="s">
        <v>2677</v>
      </c>
      <c r="D115" s="20" t="s">
        <v>2920</v>
      </c>
      <c r="E115" s="29" t="s">
        <v>2678</v>
      </c>
      <c r="F115" s="68" t="s">
        <v>2679</v>
      </c>
      <c r="G115" s="29" t="s">
        <v>2680</v>
      </c>
      <c r="H115" s="8">
        <v>1</v>
      </c>
      <c r="I115" s="26" t="s">
        <v>227</v>
      </c>
      <c r="J115" s="8" t="s">
        <v>85</v>
      </c>
      <c r="K115" s="68" t="s">
        <v>2792</v>
      </c>
      <c r="L115" s="11" t="s">
        <v>2796</v>
      </c>
      <c r="M115" s="7" t="s">
        <v>2797</v>
      </c>
      <c r="N115" s="7">
        <v>2023</v>
      </c>
      <c r="O115" s="154">
        <v>999</v>
      </c>
      <c r="P115" s="154">
        <v>70</v>
      </c>
      <c r="Q115" s="154">
        <v>1680</v>
      </c>
      <c r="R115" s="156">
        <v>5</v>
      </c>
      <c r="S115" s="156"/>
      <c r="T115" s="8" t="s">
        <v>2798</v>
      </c>
      <c r="U115" s="159">
        <v>18</v>
      </c>
      <c r="V115" s="159">
        <v>9</v>
      </c>
      <c r="W115" s="159">
        <v>2026</v>
      </c>
      <c r="X115" s="75">
        <v>88000.12</v>
      </c>
      <c r="Y115" s="13">
        <v>23903</v>
      </c>
      <c r="Z115" s="8">
        <v>4193079</v>
      </c>
      <c r="AA115" s="4"/>
    </row>
    <row r="116" spans="1:27" s="46" customFormat="1" ht="39" customHeight="1">
      <c r="A116" s="8">
        <v>105</v>
      </c>
      <c r="B116" s="20" t="s">
        <v>2920</v>
      </c>
      <c r="C116" s="63" t="s">
        <v>2677</v>
      </c>
      <c r="D116" s="20" t="s">
        <v>2920</v>
      </c>
      <c r="E116" s="29" t="s">
        <v>2678</v>
      </c>
      <c r="F116" s="68" t="s">
        <v>2679</v>
      </c>
      <c r="G116" s="29" t="s">
        <v>2680</v>
      </c>
      <c r="H116" s="8">
        <v>1</v>
      </c>
      <c r="I116" s="26" t="s">
        <v>227</v>
      </c>
      <c r="J116" s="8" t="s">
        <v>85</v>
      </c>
      <c r="K116" s="68" t="s">
        <v>2792</v>
      </c>
      <c r="L116" s="11" t="s">
        <v>2799</v>
      </c>
      <c r="M116" s="7" t="s">
        <v>2800</v>
      </c>
      <c r="N116" s="7">
        <v>2023</v>
      </c>
      <c r="O116" s="154">
        <v>999</v>
      </c>
      <c r="P116" s="154">
        <v>70</v>
      </c>
      <c r="Q116" s="154">
        <v>1680</v>
      </c>
      <c r="R116" s="156">
        <v>5</v>
      </c>
      <c r="S116" s="156"/>
      <c r="T116" s="8" t="s">
        <v>2801</v>
      </c>
      <c r="U116" s="159">
        <v>18</v>
      </c>
      <c r="V116" s="159">
        <v>9</v>
      </c>
      <c r="W116" s="159">
        <v>2026</v>
      </c>
      <c r="X116" s="75">
        <v>88000.12</v>
      </c>
      <c r="Y116" s="13">
        <v>42827</v>
      </c>
      <c r="Z116" s="8">
        <v>4193079</v>
      </c>
      <c r="AA116" s="4"/>
    </row>
    <row r="117" spans="1:27" s="46" customFormat="1" ht="39" customHeight="1">
      <c r="A117" s="8">
        <v>106</v>
      </c>
      <c r="B117" s="20" t="s">
        <v>2920</v>
      </c>
      <c r="C117" s="63" t="s">
        <v>2677</v>
      </c>
      <c r="D117" s="20" t="s">
        <v>2920</v>
      </c>
      <c r="E117" s="29" t="s">
        <v>2678</v>
      </c>
      <c r="F117" s="68" t="s">
        <v>2679</v>
      </c>
      <c r="G117" s="29" t="s">
        <v>2680</v>
      </c>
      <c r="H117" s="8">
        <v>1</v>
      </c>
      <c r="I117" s="26" t="s">
        <v>213</v>
      </c>
      <c r="J117" s="8" t="s">
        <v>85</v>
      </c>
      <c r="K117" s="68" t="s">
        <v>2792</v>
      </c>
      <c r="L117" s="11" t="s">
        <v>2802</v>
      </c>
      <c r="M117" s="7" t="s">
        <v>2803</v>
      </c>
      <c r="N117" s="7">
        <v>2022</v>
      </c>
      <c r="O117" s="154">
        <v>999</v>
      </c>
      <c r="P117" s="154">
        <v>70</v>
      </c>
      <c r="Q117" s="154">
        <v>1680</v>
      </c>
      <c r="R117" s="156">
        <v>5</v>
      </c>
      <c r="S117" s="156"/>
      <c r="T117" s="8" t="s">
        <v>2804</v>
      </c>
      <c r="U117" s="159">
        <v>18</v>
      </c>
      <c r="V117" s="159">
        <v>9</v>
      </c>
      <c r="W117" s="159">
        <v>2026</v>
      </c>
      <c r="X117" s="75">
        <v>88000.12</v>
      </c>
      <c r="Y117" s="13">
        <v>25426</v>
      </c>
      <c r="Z117" s="8">
        <v>4193079</v>
      </c>
      <c r="AA117" s="4"/>
    </row>
    <row r="118" spans="1:27" ht="11.25" customHeight="1"/>
    <row r="119" spans="1:27" ht="11.25" customHeight="1"/>
    <row r="120" spans="1:27" ht="11.25" customHeight="1"/>
    <row r="121" spans="1:27" ht="11.25" customHeight="1"/>
    <row r="122" spans="1:27" ht="11.25" customHeight="1"/>
    <row r="123" spans="1:27" ht="11.25" customHeight="1"/>
    <row r="124" spans="1:27" ht="11.25" customHeight="1"/>
    <row r="125" spans="1:27" ht="11.25" customHeight="1"/>
    <row r="126" spans="1:27" ht="11.25" customHeight="1"/>
    <row r="127" spans="1:27" ht="11.25" customHeight="1"/>
    <row r="128" spans="1:27" ht="11.25" customHeight="1"/>
    <row r="129" ht="11.25" customHeight="1"/>
  </sheetData>
  <protectedRanges>
    <protectedRange password="91DD" sqref="J108:J117" name="Zonă1_2_1"/>
    <protectedRange password="91DD" sqref="L107:L117" name="Zonă1_5_1_1"/>
  </protectedRanges>
  <mergeCells count="23">
    <mergeCell ref="AA9:AA10"/>
    <mergeCell ref="A1:B1"/>
    <mergeCell ref="A5:Z5"/>
    <mergeCell ref="A8:B8"/>
    <mergeCell ref="A9:A10"/>
    <mergeCell ref="B9:B10"/>
    <mergeCell ref="C9:C10"/>
    <mergeCell ref="D9:D10"/>
    <mergeCell ref="E9:H9"/>
    <mergeCell ref="I9:I10"/>
    <mergeCell ref="J9:J10"/>
    <mergeCell ref="Z9:Z10"/>
    <mergeCell ref="K9:K10"/>
    <mergeCell ref="L9:L10"/>
    <mergeCell ref="M9:M10"/>
    <mergeCell ref="N9:N10"/>
    <mergeCell ref="O9:O10"/>
    <mergeCell ref="Y9:Y10"/>
    <mergeCell ref="P9:P10"/>
    <mergeCell ref="R9:R10"/>
    <mergeCell ref="S9:S10"/>
    <mergeCell ref="T9:T10"/>
    <mergeCell ref="U9:W9"/>
  </mergeCells>
  <printOptions horizontalCentered="1"/>
  <pageMargins left="0" right="0" top="0.75" bottom="0.44" header="0" footer="0"/>
  <pageSetup paperSize="9" scale="39" fitToWidth="0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RCA</vt:lpstr>
      <vt:lpstr>CASCO</vt:lpstr>
      <vt:lpstr>CASCO!Print_Area</vt:lpstr>
      <vt:lpstr>RCA!Print_Area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Ghinea MONICA</dc:creator>
  <cp:lastModifiedBy>Ciurea M. Simona</cp:lastModifiedBy>
  <cp:lastPrinted>2026-04-17T08:40:31Z</cp:lastPrinted>
  <dcterms:created xsi:type="dcterms:W3CDTF">2021-10-13T08:34:36Z</dcterms:created>
  <dcterms:modified xsi:type="dcterms:W3CDTF">2026-05-29T06:25:43Z</dcterms:modified>
</cp:coreProperties>
</file>