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1B855A5E-0398-4D36-BE78-484868A880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1" l="1"/>
  <c r="I40" i="1"/>
  <c r="K40" i="1" s="1"/>
  <c r="G40" i="1"/>
  <c r="M39" i="1"/>
  <c r="I39" i="1"/>
  <c r="K39" i="1" s="1"/>
  <c r="G39" i="1"/>
  <c r="M38" i="1"/>
  <c r="I38" i="1"/>
  <c r="K38" i="1" s="1"/>
  <c r="G38" i="1"/>
  <c r="M69" i="1"/>
  <c r="M70" i="1"/>
  <c r="M71" i="1"/>
  <c r="M72" i="1"/>
  <c r="M73" i="1"/>
  <c r="I69" i="1"/>
  <c r="K69" i="1" s="1"/>
  <c r="I70" i="1"/>
  <c r="K70" i="1" s="1"/>
  <c r="I71" i="1"/>
  <c r="K71" i="1" s="1"/>
  <c r="I72" i="1"/>
  <c r="K72" i="1" s="1"/>
  <c r="I73" i="1"/>
  <c r="K73" i="1" s="1"/>
  <c r="G69" i="1"/>
  <c r="G70" i="1"/>
  <c r="G71" i="1"/>
  <c r="G72" i="1"/>
  <c r="G73" i="1"/>
  <c r="M52" i="1"/>
  <c r="M53" i="1"/>
  <c r="M54" i="1"/>
  <c r="M55" i="1"/>
  <c r="M56" i="1"/>
  <c r="M57" i="1"/>
  <c r="I52" i="1"/>
  <c r="K52" i="1" s="1"/>
  <c r="I53" i="1"/>
  <c r="K53" i="1" s="1"/>
  <c r="I54" i="1"/>
  <c r="K54" i="1" s="1"/>
  <c r="I55" i="1"/>
  <c r="K55" i="1" s="1"/>
  <c r="I56" i="1"/>
  <c r="K56" i="1" s="1"/>
  <c r="I57" i="1"/>
  <c r="K57" i="1" s="1"/>
  <c r="G52" i="1"/>
  <c r="G53" i="1"/>
  <c r="G54" i="1"/>
  <c r="G55" i="1"/>
  <c r="G56" i="1"/>
  <c r="G57" i="1"/>
  <c r="M27" i="1"/>
  <c r="M28" i="1"/>
  <c r="M29" i="1"/>
  <c r="I27" i="1"/>
  <c r="K27" i="1" s="1"/>
  <c r="I28" i="1"/>
  <c r="K28" i="1" s="1"/>
  <c r="I29" i="1"/>
  <c r="K29" i="1" s="1"/>
  <c r="G27" i="1"/>
  <c r="G28" i="1"/>
  <c r="G29" i="1"/>
  <c r="M14" i="1"/>
  <c r="M15" i="1"/>
  <c r="M16" i="1"/>
  <c r="M17" i="1"/>
  <c r="M18" i="1"/>
  <c r="I14" i="1"/>
  <c r="K14" i="1" s="1"/>
  <c r="I15" i="1"/>
  <c r="K15" i="1" s="1"/>
  <c r="I16" i="1"/>
  <c r="K16" i="1" s="1"/>
  <c r="I17" i="1"/>
  <c r="K17" i="1" s="1"/>
  <c r="I18" i="1"/>
  <c r="K18" i="1" s="1"/>
  <c r="G14" i="1"/>
  <c r="G15" i="1"/>
  <c r="G16" i="1"/>
  <c r="G17" i="1"/>
  <c r="G18" i="1"/>
  <c r="M26" i="1"/>
  <c r="I26" i="1"/>
  <c r="K26" i="1" s="1"/>
  <c r="G26" i="1"/>
  <c r="I51" i="1"/>
  <c r="K51" i="1" s="1"/>
  <c r="J68" i="1"/>
  <c r="J69" i="1"/>
  <c r="J70" i="1"/>
  <c r="J71" i="1"/>
  <c r="J73" i="1"/>
  <c r="M68" i="1"/>
  <c r="I68" i="1"/>
  <c r="K68" i="1" s="1"/>
  <c r="G68" i="1"/>
  <c r="M51" i="1"/>
  <c r="G51" i="1"/>
  <c r="M41" i="1" l="1"/>
  <c r="K41" i="1"/>
  <c r="K30" i="1"/>
  <c r="M30" i="1"/>
  <c r="M74" i="1"/>
  <c r="K58" i="1"/>
  <c r="M58" i="1"/>
  <c r="K74" i="1"/>
  <c r="I13" i="1"/>
  <c r="K13" i="1" s="1"/>
  <c r="G13" i="1"/>
  <c r="M13" i="1"/>
  <c r="M19" i="1" l="1"/>
  <c r="K19" i="1" l="1"/>
</calcChain>
</file>

<file path=xl/sharedStrings.xml><?xml version="1.0" encoding="utf-8"?>
<sst xmlns="http://schemas.openxmlformats.org/spreadsheetml/2006/main" count="123" uniqueCount="33">
  <si>
    <t>UM</t>
  </si>
  <si>
    <t>Contract subsecvent</t>
  </si>
  <si>
    <t>Acord cadru</t>
  </si>
  <si>
    <t>cant min</t>
  </si>
  <si>
    <t>val min</t>
  </si>
  <si>
    <t>cant max</t>
  </si>
  <si>
    <t>val max</t>
  </si>
  <si>
    <t>cant
 min</t>
  </si>
  <si>
    <t>cant
 max</t>
  </si>
  <si>
    <t>brânză de burduf</t>
  </si>
  <si>
    <t>brânză de vaci</t>
  </si>
  <si>
    <t>caș de vacă</t>
  </si>
  <si>
    <t>cașcaval</t>
  </si>
  <si>
    <t>kg</t>
  </si>
  <si>
    <t>preț
unitar</t>
  </si>
  <si>
    <t>Denumire produs</t>
  </si>
  <si>
    <t xml:space="preserve">telemea de vacă </t>
  </si>
  <si>
    <t xml:space="preserve">urdă </t>
  </si>
  <si>
    <t>bc</t>
  </si>
  <si>
    <t>mozzarela din lapte de vaci 100 g</t>
  </si>
  <si>
    <t>parmezan 250 g</t>
  </si>
  <si>
    <t>caș de vacă 200 g</t>
  </si>
  <si>
    <t>cașcaval 100 g</t>
  </si>
  <si>
    <t>telemea de vacă 200 g</t>
  </si>
  <si>
    <r>
      <t xml:space="preserve">CENTRU DE SPRIJIN SI ASISTENȚĂ DE SPECIALITATE PENTRU COPII
</t>
    </r>
    <r>
      <rPr>
        <sz val="12"/>
        <color theme="1"/>
        <rFont val="Times New Roman"/>
        <family val="1"/>
      </rPr>
      <t xml:space="preserve">Valoare minimă estimată: </t>
    </r>
    <r>
      <rPr>
        <b/>
        <sz val="12"/>
        <color theme="1"/>
        <rFont val="Times New Roman"/>
        <family val="1"/>
      </rPr>
      <t>6408</t>
    </r>
    <r>
      <rPr>
        <sz val="12"/>
        <color theme="1"/>
        <rFont val="Times New Roman"/>
        <family val="1"/>
      </rPr>
      <t xml:space="preserve"> lei fără TVA</t>
    </r>
    <r>
      <rPr>
        <b/>
        <sz val="12"/>
        <color theme="1"/>
        <rFont val="Times New Roman"/>
        <family val="1"/>
      </rPr>
      <t xml:space="preserve">
Valoare maximă estimată: 19.224 lei fără TVA</t>
    </r>
  </si>
  <si>
    <r>
      <t xml:space="preserve">Centru de zi Castani
</t>
    </r>
    <r>
      <rPr>
        <sz val="12"/>
        <color theme="1"/>
        <rFont val="Times New Roman"/>
        <family val="1"/>
      </rPr>
      <t xml:space="preserve">Valoare minimă estimată: </t>
    </r>
    <r>
      <rPr>
        <b/>
        <sz val="12"/>
        <color theme="1"/>
        <rFont val="Times New Roman"/>
        <family val="1"/>
      </rPr>
      <t>2412</t>
    </r>
    <r>
      <rPr>
        <sz val="12"/>
        <color theme="1"/>
        <rFont val="Times New Roman"/>
        <family val="1"/>
      </rPr>
      <t xml:space="preserve"> lei fără TVA</t>
    </r>
    <r>
      <rPr>
        <b/>
        <sz val="12"/>
        <color theme="1"/>
        <rFont val="Times New Roman"/>
        <family val="1"/>
      </rPr>
      <t xml:space="preserve">
Valoare maximă estimată: 7236 lei fără TVA</t>
    </r>
  </si>
  <si>
    <r>
      <t xml:space="preserve">Cantina Socială
</t>
    </r>
    <r>
      <rPr>
        <sz val="12"/>
        <color theme="1"/>
        <rFont val="Times New Roman"/>
        <family val="1"/>
      </rPr>
      <t xml:space="preserve">Valoare minimă estimată: </t>
    </r>
    <r>
      <rPr>
        <b/>
        <sz val="12"/>
        <color theme="1"/>
        <rFont val="Times New Roman"/>
        <family val="1"/>
      </rPr>
      <t>11.920</t>
    </r>
    <r>
      <rPr>
        <sz val="12"/>
        <color theme="1"/>
        <rFont val="Times New Roman"/>
        <family val="1"/>
      </rPr>
      <t xml:space="preserve"> lei fără TVA
</t>
    </r>
    <r>
      <rPr>
        <b/>
        <sz val="12"/>
        <color theme="1"/>
        <rFont val="Times New Roman"/>
        <family val="1"/>
      </rPr>
      <t>Valoare maximă estimată: 35.760 lei fără TVA</t>
    </r>
  </si>
  <si>
    <r>
      <t xml:space="preserve">CENTRUL SOCIAL PIETRICICA
</t>
    </r>
    <r>
      <rPr>
        <sz val="12"/>
        <color theme="1"/>
        <rFont val="Times New Roman"/>
        <family val="1"/>
      </rPr>
      <t xml:space="preserve">Valoare minimă estimată: </t>
    </r>
    <r>
      <rPr>
        <b/>
        <sz val="12"/>
        <color theme="1"/>
        <rFont val="Times New Roman"/>
        <family val="1"/>
      </rPr>
      <t>19.020</t>
    </r>
    <r>
      <rPr>
        <sz val="12"/>
        <color theme="1"/>
        <rFont val="Times New Roman"/>
        <family val="1"/>
      </rPr>
      <t xml:space="preserve"> lei fără TVA
</t>
    </r>
    <r>
      <rPr>
        <b/>
        <sz val="12"/>
        <color theme="1"/>
        <rFont val="Times New Roman"/>
        <family val="1"/>
      </rPr>
      <t>Valoare maximă estimată: 57.060 lei fără TVA</t>
    </r>
  </si>
  <si>
    <r>
      <t xml:space="preserve">
Lotul nr. 4
 BRÂNZETURI
</t>
    </r>
    <r>
      <rPr>
        <sz val="12"/>
        <color theme="1"/>
        <rFont val="Times New Roman"/>
        <family val="1"/>
      </rPr>
      <t>Valoare minimă estimată totală: 43.619,20 lei fără TVA</t>
    </r>
    <r>
      <rPr>
        <b/>
        <sz val="12"/>
        <color theme="1"/>
        <rFont val="Times New Roman"/>
        <family val="1"/>
      </rPr>
      <t xml:space="preserve">
Valoare maximă estimată totală: 129.892,80 lei fără TVA
</t>
    </r>
    <r>
      <rPr>
        <sz val="12"/>
        <color theme="1"/>
        <rFont val="Times New Roman"/>
        <family val="1"/>
      </rPr>
      <t>ANEXĂ LA FORMULARUL DE OFERTĂ</t>
    </r>
  </si>
  <si>
    <t xml:space="preserve">caș de vacă </t>
  </si>
  <si>
    <t>Kg</t>
  </si>
  <si>
    <t xml:space="preserve">cașcaval </t>
  </si>
  <si>
    <r>
      <t xml:space="preserve">Centru Primii pasi
</t>
    </r>
    <r>
      <rPr>
        <sz val="12"/>
        <color theme="1"/>
        <rFont val="Times New Roman"/>
        <family val="1"/>
      </rPr>
      <t xml:space="preserve">Valoare minimă estimată: </t>
    </r>
    <r>
      <rPr>
        <b/>
        <sz val="12"/>
        <color theme="1"/>
        <rFont val="Times New Roman"/>
        <family val="1"/>
      </rPr>
      <t>3859,20</t>
    </r>
    <r>
      <rPr>
        <sz val="12"/>
        <color theme="1"/>
        <rFont val="Times New Roman"/>
        <family val="1"/>
      </rPr>
      <t xml:space="preserve"> lei fără TVA
</t>
    </r>
    <r>
      <rPr>
        <b/>
        <sz val="12"/>
        <color theme="1"/>
        <rFont val="Times New Roman"/>
        <family val="1"/>
      </rPr>
      <t>Valoare maximă estimată: 10.612,80 lei fără TVA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</si>
</sst>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0" fontId="4" fillId="0" borderId="1" xfId="0" applyFont="1" applyBorder="1"/>
    <xf numFmtId="2" fontId="4" fillId="0" borderId="1" xfId="0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 applyProtection="1">
      <alignment horizontal="center"/>
      <protection locked="0"/>
    </xf>
    <xf numFmtId="0" fontId="5" fillId="0" borderId="1" xfId="0" applyFont="1" applyBorder="1"/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/>
    <xf numFmtId="2" fontId="2" fillId="0" borderId="0" xfId="0" applyNumberFormat="1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" fontId="4" fillId="3" borderId="3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1" fontId="4" fillId="3" borderId="5" xfId="0" applyNumberFormat="1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1" fontId="4" fillId="3" borderId="7" xfId="0" applyNumberFormat="1" applyFont="1" applyFill="1" applyBorder="1" applyAlignment="1" applyProtection="1">
      <alignment horizontal="center"/>
      <protection locked="0"/>
    </xf>
    <xf numFmtId="1" fontId="4" fillId="3" borderId="8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wrapText="1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2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2" fontId="1" fillId="0" borderId="0" xfId="0" applyNumberFormat="1" applyFont="1" applyAlignment="1">
      <alignment wrapText="1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5" fillId="0" borderId="21" xfId="0" applyFont="1" applyBorder="1"/>
    <xf numFmtId="0" fontId="4" fillId="0" borderId="21" xfId="0" applyFont="1" applyBorder="1" applyAlignment="1">
      <alignment horizontal="center" vertical="center"/>
    </xf>
    <xf numFmtId="2" fontId="4" fillId="2" borderId="21" xfId="0" applyNumberFormat="1" applyFont="1" applyFill="1" applyBorder="1" applyAlignment="1" applyProtection="1">
      <alignment horizontal="center"/>
      <protection locked="0"/>
    </xf>
    <xf numFmtId="1" fontId="4" fillId="3" borderId="22" xfId="0" applyNumberFormat="1" applyFont="1" applyFill="1" applyBorder="1" applyAlignment="1" applyProtection="1">
      <alignment horizontal="center"/>
      <protection locked="0"/>
    </xf>
    <xf numFmtId="1" fontId="4" fillId="3" borderId="21" xfId="0" applyNumberFormat="1" applyFont="1" applyFill="1" applyBorder="1" applyAlignment="1" applyProtection="1">
      <alignment horizontal="center"/>
      <protection locked="0"/>
    </xf>
    <xf numFmtId="1" fontId="4" fillId="3" borderId="20" xfId="0" applyNumberFormat="1" applyFont="1" applyFill="1" applyBorder="1" applyAlignment="1" applyProtection="1">
      <alignment horizontal="center"/>
      <protection locked="0"/>
    </xf>
    <xf numFmtId="2" fontId="7" fillId="0" borderId="0" xfId="0" applyNumberFormat="1" applyFont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</cellXfs>
  <cellStyles count="2">
    <cellStyle name="Normal" xfId="0" builtinId="0"/>
    <cellStyle name="Normal 9" xfId="1" xr:uid="{00000000-0005-0000-0000-000001000000}"/>
  </cellStyles>
  <dxfs count="7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4"/>
  <sheetViews>
    <sheetView tabSelected="1" topLeftCell="A52" zoomScale="130" zoomScaleNormal="130" workbookViewId="0">
      <selection activeCell="C60" sqref="C60"/>
    </sheetView>
  </sheetViews>
  <sheetFormatPr defaultRowHeight="15.75" x14ac:dyDescent="0.25"/>
  <cols>
    <col min="1" max="1" width="6" style="6" customWidth="1"/>
    <col min="2" max="2" width="4.85546875" style="11" customWidth="1"/>
    <col min="3" max="3" width="31.5703125" style="6" customWidth="1"/>
    <col min="4" max="4" width="5.5703125" style="16" bestFit="1" customWidth="1"/>
    <col min="5" max="5" width="10.85546875" style="6" bestFit="1" customWidth="1"/>
    <col min="6" max="6" width="7.7109375" style="16" customWidth="1"/>
    <col min="7" max="7" width="9.140625" style="18"/>
    <col min="8" max="8" width="10.7109375" style="18" customWidth="1"/>
    <col min="9" max="10" width="9.140625" style="20"/>
    <col min="11" max="11" width="12" style="20" bestFit="1" customWidth="1"/>
    <col min="12" max="12" width="9.140625" style="20"/>
    <col min="13" max="13" width="12" style="20" bestFit="1" customWidth="1"/>
    <col min="16" max="16" width="11.28515625" bestFit="1" customWidth="1"/>
  </cols>
  <sheetData>
    <row r="1" spans="1:16" ht="15.75" customHeight="1" x14ac:dyDescent="0.25">
      <c r="A1" s="57" t="s">
        <v>28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6" ht="15.7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6" s="27" customFormat="1" ht="15.7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P3" s="39"/>
    </row>
    <row r="4" spans="1:16" s="27" customFormat="1" ht="15.75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P4" s="39"/>
    </row>
    <row r="5" spans="1:16" s="27" customFormat="1" ht="15.75" customHeight="1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6" s="27" customFormat="1" ht="15.7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6" s="27" customFormat="1" ht="2.25" customHeight="1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6" ht="16.5" thickBot="1" x14ac:dyDescent="0.3"/>
    <row r="9" spans="1:16" ht="15.75" customHeight="1" x14ac:dyDescent="0.25">
      <c r="B9" s="51" t="s">
        <v>27</v>
      </c>
      <c r="C9" s="52"/>
      <c r="D9" s="52"/>
      <c r="E9" s="52"/>
      <c r="F9" s="52"/>
      <c r="G9" s="52"/>
      <c r="H9" s="53"/>
    </row>
    <row r="10" spans="1:16" ht="36.75" customHeight="1" thickBot="1" x14ac:dyDescent="0.3">
      <c r="B10" s="54"/>
      <c r="C10" s="55"/>
      <c r="D10" s="55"/>
      <c r="E10" s="55"/>
      <c r="F10" s="55"/>
      <c r="G10" s="55"/>
      <c r="H10" s="56"/>
    </row>
    <row r="11" spans="1:16" ht="15.75" customHeight="1" x14ac:dyDescent="0.25">
      <c r="B11" s="60"/>
      <c r="C11" s="64" t="s">
        <v>15</v>
      </c>
      <c r="D11" s="64" t="s">
        <v>0</v>
      </c>
      <c r="E11" s="62" t="s">
        <v>14</v>
      </c>
      <c r="F11" s="58" t="s">
        <v>1</v>
      </c>
      <c r="G11" s="58"/>
      <c r="H11" s="58"/>
      <c r="I11" s="58"/>
      <c r="J11" s="58" t="s">
        <v>2</v>
      </c>
      <c r="K11" s="58"/>
      <c r="L11" s="58"/>
      <c r="M11" s="59"/>
    </row>
    <row r="12" spans="1:16" ht="31.5" x14ac:dyDescent="0.25">
      <c r="B12" s="61"/>
      <c r="C12" s="65"/>
      <c r="D12" s="65"/>
      <c r="E12" s="63"/>
      <c r="F12" s="7" t="s">
        <v>7</v>
      </c>
      <c r="G12" s="10" t="s">
        <v>4</v>
      </c>
      <c r="H12" s="15" t="s">
        <v>8</v>
      </c>
      <c r="I12" s="10" t="s">
        <v>6</v>
      </c>
      <c r="J12" s="15" t="s">
        <v>3</v>
      </c>
      <c r="K12" s="10" t="s">
        <v>4</v>
      </c>
      <c r="L12" s="15" t="s">
        <v>5</v>
      </c>
      <c r="M12" s="31" t="s">
        <v>6</v>
      </c>
    </row>
    <row r="13" spans="1:16" x14ac:dyDescent="0.25">
      <c r="B13" s="14">
        <v>1</v>
      </c>
      <c r="C13" s="1" t="s">
        <v>9</v>
      </c>
      <c r="D13" s="12" t="s">
        <v>13</v>
      </c>
      <c r="E13" s="2"/>
      <c r="F13" s="21">
        <v>25</v>
      </c>
      <c r="G13" s="2">
        <f t="shared" ref="G13:G18" si="0">F13*E13</f>
        <v>0</v>
      </c>
      <c r="H13" s="22">
        <v>100</v>
      </c>
      <c r="I13" s="3">
        <f t="shared" ref="I13:I18" si="1">H13*E13</f>
        <v>0</v>
      </c>
      <c r="J13" s="23">
        <v>100</v>
      </c>
      <c r="K13" s="2">
        <f t="shared" ref="K13:K18" si="2">I13</f>
        <v>0</v>
      </c>
      <c r="L13" s="22">
        <v>300</v>
      </c>
      <c r="M13" s="3">
        <f t="shared" ref="M13:M18" si="3">L13*E13</f>
        <v>0</v>
      </c>
    </row>
    <row r="14" spans="1:16" x14ac:dyDescent="0.25">
      <c r="B14" s="14">
        <v>2</v>
      </c>
      <c r="C14" s="4" t="s">
        <v>10</v>
      </c>
      <c r="D14" s="12" t="s">
        <v>13</v>
      </c>
      <c r="E14" s="5"/>
      <c r="F14" s="21">
        <v>50</v>
      </c>
      <c r="G14" s="2">
        <f t="shared" si="0"/>
        <v>0</v>
      </c>
      <c r="H14" s="22">
        <v>200</v>
      </c>
      <c r="I14" s="3">
        <f t="shared" si="1"/>
        <v>0</v>
      </c>
      <c r="J14" s="23">
        <v>200</v>
      </c>
      <c r="K14" s="2">
        <f t="shared" si="2"/>
        <v>0</v>
      </c>
      <c r="L14" s="22">
        <v>600</v>
      </c>
      <c r="M14" s="3">
        <f t="shared" si="3"/>
        <v>0</v>
      </c>
    </row>
    <row r="15" spans="1:16" x14ac:dyDescent="0.25">
      <c r="B15" s="14">
        <v>3</v>
      </c>
      <c r="C15" s="4" t="s">
        <v>11</v>
      </c>
      <c r="D15" s="12" t="s">
        <v>13</v>
      </c>
      <c r="E15" s="5"/>
      <c r="F15" s="21">
        <v>40</v>
      </c>
      <c r="G15" s="2">
        <f t="shared" si="0"/>
        <v>0</v>
      </c>
      <c r="H15" s="22">
        <v>160</v>
      </c>
      <c r="I15" s="3">
        <f t="shared" si="1"/>
        <v>0</v>
      </c>
      <c r="J15" s="23">
        <v>160</v>
      </c>
      <c r="K15" s="2">
        <f t="shared" si="2"/>
        <v>0</v>
      </c>
      <c r="L15" s="22">
        <v>480</v>
      </c>
      <c r="M15" s="3">
        <f t="shared" si="3"/>
        <v>0</v>
      </c>
    </row>
    <row r="16" spans="1:16" x14ac:dyDescent="0.25">
      <c r="B16" s="14">
        <v>4</v>
      </c>
      <c r="C16" s="1" t="s">
        <v>12</v>
      </c>
      <c r="D16" s="12" t="s">
        <v>13</v>
      </c>
      <c r="E16" s="5"/>
      <c r="F16" s="21">
        <v>35</v>
      </c>
      <c r="G16" s="2">
        <f t="shared" si="0"/>
        <v>0</v>
      </c>
      <c r="H16" s="22">
        <v>140</v>
      </c>
      <c r="I16" s="3">
        <f t="shared" si="1"/>
        <v>0</v>
      </c>
      <c r="J16" s="23">
        <v>140</v>
      </c>
      <c r="K16" s="2">
        <f t="shared" si="2"/>
        <v>0</v>
      </c>
      <c r="L16" s="22">
        <v>420</v>
      </c>
      <c r="M16" s="3">
        <f t="shared" si="3"/>
        <v>0</v>
      </c>
    </row>
    <row r="17" spans="2:13" x14ac:dyDescent="0.25">
      <c r="B17" s="14">
        <v>5</v>
      </c>
      <c r="C17" s="4" t="s">
        <v>16</v>
      </c>
      <c r="D17" s="12" t="s">
        <v>13</v>
      </c>
      <c r="E17" s="5"/>
      <c r="F17" s="21">
        <v>40</v>
      </c>
      <c r="G17" s="2">
        <f t="shared" si="0"/>
        <v>0</v>
      </c>
      <c r="H17" s="22">
        <v>160</v>
      </c>
      <c r="I17" s="3">
        <f t="shared" si="1"/>
        <v>0</v>
      </c>
      <c r="J17" s="23">
        <v>160</v>
      </c>
      <c r="K17" s="2">
        <f t="shared" si="2"/>
        <v>0</v>
      </c>
      <c r="L17" s="22">
        <v>480</v>
      </c>
      <c r="M17" s="3">
        <f t="shared" si="3"/>
        <v>0</v>
      </c>
    </row>
    <row r="18" spans="2:13" ht="16.5" thickBot="1" x14ac:dyDescent="0.3">
      <c r="B18" s="32">
        <v>6</v>
      </c>
      <c r="C18" s="8" t="s">
        <v>17</v>
      </c>
      <c r="D18" s="13" t="s">
        <v>13</v>
      </c>
      <c r="E18" s="28"/>
      <c r="F18" s="24">
        <v>25</v>
      </c>
      <c r="G18" s="2">
        <f t="shared" si="0"/>
        <v>0</v>
      </c>
      <c r="H18" s="25">
        <v>100</v>
      </c>
      <c r="I18" s="3">
        <f t="shared" si="1"/>
        <v>0</v>
      </c>
      <c r="J18" s="26">
        <v>100</v>
      </c>
      <c r="K18" s="2">
        <f t="shared" si="2"/>
        <v>0</v>
      </c>
      <c r="L18" s="25">
        <v>300</v>
      </c>
      <c r="M18" s="3">
        <f t="shared" si="3"/>
        <v>0</v>
      </c>
    </row>
    <row r="19" spans="2:13" ht="18.75" x14ac:dyDescent="0.3">
      <c r="E19" s="9"/>
      <c r="F19" s="17"/>
      <c r="G19" s="19"/>
      <c r="H19" s="19"/>
      <c r="K19" s="50">
        <f>SUM(K13:K18)</f>
        <v>0</v>
      </c>
      <c r="L19" s="30"/>
      <c r="M19" s="50">
        <f>SUM(M13:M18)</f>
        <v>0</v>
      </c>
    </row>
    <row r="20" spans="2:13" ht="18.75" x14ac:dyDescent="0.3">
      <c r="E20" s="9"/>
      <c r="F20" s="17"/>
      <c r="G20" s="19"/>
      <c r="H20" s="19"/>
      <c r="K20" s="47"/>
      <c r="L20" s="33"/>
      <c r="M20" s="47"/>
    </row>
    <row r="21" spans="2:13" ht="16.5" thickBot="1" x14ac:dyDescent="0.3"/>
    <row r="22" spans="2:13" x14ac:dyDescent="0.25">
      <c r="B22" s="51" t="s">
        <v>26</v>
      </c>
      <c r="C22" s="52"/>
      <c r="D22" s="52"/>
      <c r="E22" s="52"/>
      <c r="F22" s="52"/>
      <c r="G22" s="52"/>
      <c r="H22" s="53"/>
    </row>
    <row r="23" spans="2:13" ht="31.5" customHeight="1" thickBot="1" x14ac:dyDescent="0.3">
      <c r="B23" s="54"/>
      <c r="C23" s="55"/>
      <c r="D23" s="55"/>
      <c r="E23" s="55"/>
      <c r="F23" s="55"/>
      <c r="G23" s="55"/>
      <c r="H23" s="56"/>
    </row>
    <row r="24" spans="2:13" x14ac:dyDescent="0.25">
      <c r="B24" s="60"/>
      <c r="C24" s="64" t="s">
        <v>15</v>
      </c>
      <c r="D24" s="64" t="s">
        <v>0</v>
      </c>
      <c r="E24" s="62" t="s">
        <v>14</v>
      </c>
      <c r="F24" s="58" t="s">
        <v>1</v>
      </c>
      <c r="G24" s="58"/>
      <c r="H24" s="58"/>
      <c r="I24" s="58"/>
      <c r="J24" s="58" t="s">
        <v>2</v>
      </c>
      <c r="K24" s="58"/>
      <c r="L24" s="58"/>
      <c r="M24" s="59"/>
    </row>
    <row r="25" spans="2:13" ht="33.75" customHeight="1" x14ac:dyDescent="0.25">
      <c r="B25" s="61"/>
      <c r="C25" s="65"/>
      <c r="D25" s="65"/>
      <c r="E25" s="63"/>
      <c r="F25" s="7" t="s">
        <v>3</v>
      </c>
      <c r="G25" s="10" t="s">
        <v>4</v>
      </c>
      <c r="H25" s="15" t="s">
        <v>8</v>
      </c>
      <c r="I25" s="10" t="s">
        <v>6</v>
      </c>
      <c r="J25" s="15" t="s">
        <v>3</v>
      </c>
      <c r="K25" s="10" t="s">
        <v>4</v>
      </c>
      <c r="L25" s="15" t="s">
        <v>5</v>
      </c>
      <c r="M25" s="31" t="s">
        <v>6</v>
      </c>
    </row>
    <row r="26" spans="2:13" ht="16.5" customHeight="1" x14ac:dyDescent="0.25">
      <c r="B26" s="14">
        <v>1</v>
      </c>
      <c r="C26" s="1" t="s">
        <v>9</v>
      </c>
      <c r="D26" s="12" t="s">
        <v>13</v>
      </c>
      <c r="E26" s="2"/>
      <c r="F26" s="21">
        <v>40</v>
      </c>
      <c r="G26" s="2">
        <f t="shared" ref="G26:G29" si="4">F26*E26</f>
        <v>0</v>
      </c>
      <c r="H26" s="22">
        <v>160</v>
      </c>
      <c r="I26" s="3">
        <f t="shared" ref="I26:I29" si="5">H26*E26</f>
        <v>0</v>
      </c>
      <c r="J26" s="23">
        <v>160</v>
      </c>
      <c r="K26" s="2">
        <f t="shared" ref="K26:K29" si="6">I26</f>
        <v>0</v>
      </c>
      <c r="L26" s="22">
        <v>480</v>
      </c>
      <c r="M26" s="3">
        <f t="shared" ref="M26:M29" si="7">L26*E26</f>
        <v>0</v>
      </c>
    </row>
    <row r="27" spans="2:13" x14ac:dyDescent="0.25">
      <c r="B27" s="14">
        <v>2</v>
      </c>
      <c r="C27" s="4" t="s">
        <v>21</v>
      </c>
      <c r="D27" s="12" t="s">
        <v>18</v>
      </c>
      <c r="E27" s="5"/>
      <c r="F27" s="21">
        <v>150</v>
      </c>
      <c r="G27" s="2">
        <f t="shared" si="4"/>
        <v>0</v>
      </c>
      <c r="H27" s="22">
        <v>600</v>
      </c>
      <c r="I27" s="3">
        <f t="shared" si="5"/>
        <v>0</v>
      </c>
      <c r="J27" s="23">
        <v>600</v>
      </c>
      <c r="K27" s="2">
        <f t="shared" si="6"/>
        <v>0</v>
      </c>
      <c r="L27" s="22">
        <v>1800</v>
      </c>
      <c r="M27" s="3">
        <f t="shared" si="7"/>
        <v>0</v>
      </c>
    </row>
    <row r="28" spans="2:13" x14ac:dyDescent="0.25">
      <c r="B28" s="14">
        <v>4</v>
      </c>
      <c r="C28" s="1" t="s">
        <v>22</v>
      </c>
      <c r="D28" s="12" t="s">
        <v>18</v>
      </c>
      <c r="E28" s="5"/>
      <c r="F28" s="21">
        <v>150</v>
      </c>
      <c r="G28" s="2">
        <f t="shared" si="4"/>
        <v>0</v>
      </c>
      <c r="H28" s="22">
        <v>600</v>
      </c>
      <c r="I28" s="3">
        <f t="shared" si="5"/>
        <v>0</v>
      </c>
      <c r="J28" s="23">
        <v>600</v>
      </c>
      <c r="K28" s="2">
        <f t="shared" si="6"/>
        <v>0</v>
      </c>
      <c r="L28" s="22">
        <v>1800</v>
      </c>
      <c r="M28" s="3">
        <f t="shared" si="7"/>
        <v>0</v>
      </c>
    </row>
    <row r="29" spans="2:13" x14ac:dyDescent="0.25">
      <c r="B29" s="14">
        <v>5</v>
      </c>
      <c r="C29" s="4" t="s">
        <v>23</v>
      </c>
      <c r="D29" s="12" t="s">
        <v>18</v>
      </c>
      <c r="E29" s="5"/>
      <c r="F29" s="21">
        <v>150</v>
      </c>
      <c r="G29" s="2">
        <f t="shared" si="4"/>
        <v>0</v>
      </c>
      <c r="H29" s="22">
        <v>600</v>
      </c>
      <c r="I29" s="3">
        <f t="shared" si="5"/>
        <v>0</v>
      </c>
      <c r="J29" s="23">
        <v>600</v>
      </c>
      <c r="K29" s="2">
        <f t="shared" si="6"/>
        <v>0</v>
      </c>
      <c r="L29" s="22">
        <v>1800</v>
      </c>
      <c r="M29" s="3">
        <f t="shared" si="7"/>
        <v>0</v>
      </c>
    </row>
    <row r="30" spans="2:13" ht="18.75" x14ac:dyDescent="0.3">
      <c r="E30" s="9"/>
      <c r="F30" s="17"/>
      <c r="G30" s="19"/>
      <c r="H30" s="19"/>
      <c r="K30" s="48">
        <f>SUM(K26:K29)</f>
        <v>0</v>
      </c>
      <c r="L30" s="30"/>
      <c r="M30" s="29">
        <f>SUM(M26:M29)</f>
        <v>0</v>
      </c>
    </row>
    <row r="31" spans="2:13" ht="18.75" x14ac:dyDescent="0.3">
      <c r="E31" s="9"/>
      <c r="F31" s="17"/>
      <c r="G31" s="19"/>
      <c r="H31" s="19"/>
      <c r="K31" s="47"/>
      <c r="L31" s="33"/>
      <c r="M31" s="47"/>
    </row>
    <row r="32" spans="2:13" ht="18.75" x14ac:dyDescent="0.3">
      <c r="E32" s="9"/>
      <c r="F32" s="17"/>
      <c r="G32" s="19"/>
      <c r="H32" s="19"/>
      <c r="K32" s="47"/>
      <c r="L32" s="33"/>
      <c r="M32" s="47"/>
    </row>
    <row r="33" spans="2:13" ht="19.5" thickBot="1" x14ac:dyDescent="0.35">
      <c r="E33" s="9"/>
      <c r="F33" s="17"/>
      <c r="G33" s="19"/>
      <c r="H33" s="19"/>
      <c r="K33" s="47"/>
      <c r="L33" s="33"/>
      <c r="M33" s="47"/>
    </row>
    <row r="34" spans="2:13" ht="15.75" customHeight="1" x14ac:dyDescent="0.3">
      <c r="B34" s="51" t="s">
        <v>32</v>
      </c>
      <c r="C34" s="52"/>
      <c r="D34" s="52"/>
      <c r="E34" s="52"/>
      <c r="F34" s="52"/>
      <c r="G34" s="52"/>
      <c r="H34" s="53"/>
      <c r="K34" s="47"/>
      <c r="L34" s="33"/>
      <c r="M34" s="47"/>
    </row>
    <row r="35" spans="2:13" ht="35.25" customHeight="1" thickBot="1" x14ac:dyDescent="0.35">
      <c r="B35" s="54"/>
      <c r="C35" s="55"/>
      <c r="D35" s="55"/>
      <c r="E35" s="55"/>
      <c r="F35" s="55"/>
      <c r="G35" s="55"/>
      <c r="H35" s="56"/>
      <c r="K35" s="47"/>
      <c r="L35" s="33"/>
      <c r="M35" s="47"/>
    </row>
    <row r="36" spans="2:13" ht="15.75" customHeight="1" x14ac:dyDescent="0.25">
      <c r="B36" s="60"/>
      <c r="C36" s="64" t="s">
        <v>15</v>
      </c>
      <c r="D36" s="64" t="s">
        <v>0</v>
      </c>
      <c r="E36" s="62" t="s">
        <v>14</v>
      </c>
      <c r="F36" s="71" t="s">
        <v>1</v>
      </c>
      <c r="G36" s="72"/>
      <c r="H36" s="72"/>
      <c r="I36" s="74"/>
      <c r="J36" s="71" t="s">
        <v>2</v>
      </c>
      <c r="K36" s="72"/>
      <c r="L36" s="72"/>
      <c r="M36" s="73"/>
    </row>
    <row r="37" spans="2:13" ht="33" customHeight="1" x14ac:dyDescent="0.25">
      <c r="B37" s="61"/>
      <c r="C37" s="65"/>
      <c r="D37" s="65"/>
      <c r="E37" s="63"/>
      <c r="F37" s="7" t="s">
        <v>7</v>
      </c>
      <c r="G37" s="10" t="s">
        <v>4</v>
      </c>
      <c r="H37" s="15" t="s">
        <v>8</v>
      </c>
      <c r="I37" s="10" t="s">
        <v>6</v>
      </c>
      <c r="J37" s="15" t="s">
        <v>3</v>
      </c>
      <c r="K37" s="10" t="s">
        <v>4</v>
      </c>
      <c r="L37" s="15" t="s">
        <v>5</v>
      </c>
      <c r="M37" s="31" t="s">
        <v>6</v>
      </c>
    </row>
    <row r="38" spans="2:13" x14ac:dyDescent="0.25">
      <c r="B38" s="14">
        <v>1</v>
      </c>
      <c r="C38" s="4" t="s">
        <v>29</v>
      </c>
      <c r="D38" s="12" t="s">
        <v>30</v>
      </c>
      <c r="E38" s="5"/>
      <c r="F38" s="21">
        <v>10</v>
      </c>
      <c r="G38" s="2">
        <f t="shared" ref="G38:G40" si="8">F38*E38</f>
        <v>0</v>
      </c>
      <c r="H38" s="22">
        <v>40</v>
      </c>
      <c r="I38" s="3">
        <f t="shared" ref="I38:I40" si="9">H38*E38</f>
        <v>0</v>
      </c>
      <c r="J38" s="23">
        <v>40</v>
      </c>
      <c r="K38" s="2">
        <f t="shared" ref="K38:K40" si="10">I38</f>
        <v>0</v>
      </c>
      <c r="L38" s="22">
        <v>110</v>
      </c>
      <c r="M38" s="3">
        <f t="shared" ref="M38:M40" si="11">L38*E38</f>
        <v>0</v>
      </c>
    </row>
    <row r="39" spans="2:13" x14ac:dyDescent="0.25">
      <c r="B39" s="14">
        <v>2</v>
      </c>
      <c r="C39" s="1" t="s">
        <v>31</v>
      </c>
      <c r="D39" s="12" t="s">
        <v>13</v>
      </c>
      <c r="E39" s="5"/>
      <c r="F39" s="21">
        <v>16</v>
      </c>
      <c r="G39" s="2">
        <f t="shared" si="8"/>
        <v>0</v>
      </c>
      <c r="H39" s="22">
        <v>64</v>
      </c>
      <c r="I39" s="3">
        <f t="shared" si="9"/>
        <v>0</v>
      </c>
      <c r="J39" s="23">
        <v>64</v>
      </c>
      <c r="K39" s="2">
        <f t="shared" si="10"/>
        <v>0</v>
      </c>
      <c r="L39" s="22">
        <v>176</v>
      </c>
      <c r="M39" s="3">
        <f t="shared" si="11"/>
        <v>0</v>
      </c>
    </row>
    <row r="40" spans="2:13" x14ac:dyDescent="0.25">
      <c r="B40" s="14">
        <v>3</v>
      </c>
      <c r="C40" s="4" t="s">
        <v>16</v>
      </c>
      <c r="D40" s="12" t="s">
        <v>13</v>
      </c>
      <c r="E40" s="5"/>
      <c r="F40" s="21">
        <v>12</v>
      </c>
      <c r="G40" s="2">
        <f t="shared" si="8"/>
        <v>0</v>
      </c>
      <c r="H40" s="22">
        <v>48</v>
      </c>
      <c r="I40" s="3">
        <f t="shared" si="9"/>
        <v>0</v>
      </c>
      <c r="J40" s="23">
        <v>48</v>
      </c>
      <c r="K40" s="2">
        <f t="shared" si="10"/>
        <v>0</v>
      </c>
      <c r="L40" s="22">
        <v>132</v>
      </c>
      <c r="M40" s="3">
        <f t="shared" si="11"/>
        <v>0</v>
      </c>
    </row>
    <row r="41" spans="2:13" ht="18.75" x14ac:dyDescent="0.3">
      <c r="E41" s="9"/>
      <c r="F41" s="17"/>
      <c r="G41" s="19"/>
      <c r="H41" s="19"/>
      <c r="K41" s="49">
        <f>SUM(K38:K40)</f>
        <v>0</v>
      </c>
      <c r="L41" s="30"/>
      <c r="M41" s="50">
        <f>SUM(M38:M40)</f>
        <v>0</v>
      </c>
    </row>
    <row r="42" spans="2:13" ht="18.75" x14ac:dyDescent="0.3">
      <c r="E42" s="9"/>
      <c r="F42" s="17"/>
      <c r="G42" s="19"/>
      <c r="H42" s="19"/>
      <c r="K42" s="19"/>
      <c r="L42" s="33"/>
      <c r="M42" s="19"/>
    </row>
    <row r="43" spans="2:13" ht="18.75" x14ac:dyDescent="0.3">
      <c r="E43" s="9"/>
      <c r="F43" s="17"/>
      <c r="G43" s="19"/>
      <c r="H43" s="19"/>
      <c r="K43" s="47"/>
      <c r="L43" s="33"/>
      <c r="M43" s="47"/>
    </row>
    <row r="44" spans="2:13" ht="18.75" x14ac:dyDescent="0.3">
      <c r="I44" s="33"/>
      <c r="J44" s="33"/>
      <c r="K44" s="33"/>
      <c r="L44"/>
      <c r="M44"/>
    </row>
    <row r="45" spans="2:13" ht="18.75" x14ac:dyDescent="0.3">
      <c r="B45" s="57" t="s">
        <v>25</v>
      </c>
      <c r="C45" s="66"/>
      <c r="D45" s="66"/>
      <c r="E45" s="66"/>
      <c r="F45" s="66"/>
      <c r="G45" s="66"/>
      <c r="H45" s="66"/>
      <c r="I45" s="33"/>
      <c r="J45" s="33"/>
      <c r="K45" s="33"/>
      <c r="L45" s="33"/>
      <c r="M45" s="33"/>
    </row>
    <row r="46" spans="2:13" x14ac:dyDescent="0.25">
      <c r="B46" s="66"/>
      <c r="C46" s="66"/>
      <c r="D46" s="66"/>
      <c r="E46" s="66"/>
      <c r="F46" s="66"/>
      <c r="G46" s="66"/>
      <c r="H46" s="66"/>
    </row>
    <row r="47" spans="2:13" x14ac:dyDescent="0.25">
      <c r="B47" s="66"/>
      <c r="C47" s="66"/>
      <c r="D47" s="66"/>
      <c r="E47" s="66"/>
      <c r="F47" s="66"/>
      <c r="G47" s="66"/>
      <c r="H47" s="66"/>
    </row>
    <row r="48" spans="2:13" ht="16.5" thickBot="1" x14ac:dyDescent="0.3">
      <c r="B48" s="66"/>
      <c r="C48" s="66"/>
      <c r="D48" s="66"/>
      <c r="E48" s="66"/>
      <c r="F48" s="66"/>
      <c r="G48" s="66"/>
      <c r="H48" s="66"/>
    </row>
    <row r="49" spans="2:13" x14ac:dyDescent="0.25">
      <c r="B49" s="67"/>
      <c r="C49" s="68" t="s">
        <v>15</v>
      </c>
      <c r="D49" s="68" t="s">
        <v>0</v>
      </c>
      <c r="E49" s="69" t="s">
        <v>14</v>
      </c>
      <c r="F49" s="70" t="s">
        <v>1</v>
      </c>
      <c r="G49" s="70"/>
      <c r="H49" s="70"/>
      <c r="I49" s="58"/>
      <c r="J49" s="58" t="s">
        <v>2</v>
      </c>
      <c r="K49" s="58"/>
      <c r="L49" s="58"/>
      <c r="M49" s="59"/>
    </row>
    <row r="50" spans="2:13" ht="31.5" x14ac:dyDescent="0.25">
      <c r="B50" s="61"/>
      <c r="C50" s="65"/>
      <c r="D50" s="65"/>
      <c r="E50" s="63"/>
      <c r="F50" s="7" t="s">
        <v>7</v>
      </c>
      <c r="G50" s="10" t="s">
        <v>4</v>
      </c>
      <c r="H50" s="15" t="s">
        <v>8</v>
      </c>
      <c r="I50" s="10" t="s">
        <v>6</v>
      </c>
      <c r="J50" s="15" t="s">
        <v>3</v>
      </c>
      <c r="K50" s="10" t="s">
        <v>4</v>
      </c>
      <c r="L50" s="15" t="s">
        <v>5</v>
      </c>
      <c r="M50" s="31" t="s">
        <v>6</v>
      </c>
    </row>
    <row r="51" spans="2:13" x14ac:dyDescent="0.25">
      <c r="B51" s="14">
        <v>1</v>
      </c>
      <c r="C51" s="4" t="s">
        <v>10</v>
      </c>
      <c r="D51" s="12" t="s">
        <v>13</v>
      </c>
      <c r="E51" s="5"/>
      <c r="F51" s="21">
        <v>6</v>
      </c>
      <c r="G51" s="2">
        <f t="shared" ref="G51:G57" si="12">F51*E51</f>
        <v>0</v>
      </c>
      <c r="H51" s="22">
        <v>24</v>
      </c>
      <c r="I51" s="3">
        <f>H51*E51</f>
        <v>0</v>
      </c>
      <c r="J51" s="23">
        <v>24</v>
      </c>
      <c r="K51" s="2">
        <f t="shared" ref="K51:K57" si="13">I51</f>
        <v>0</v>
      </c>
      <c r="L51" s="22">
        <v>72</v>
      </c>
      <c r="M51" s="3">
        <f t="shared" ref="M51:M57" si="14">L51*E51</f>
        <v>0</v>
      </c>
    </row>
    <row r="52" spans="2:13" x14ac:dyDescent="0.25">
      <c r="B52" s="14">
        <v>2</v>
      </c>
      <c r="C52" s="4" t="s">
        <v>11</v>
      </c>
      <c r="D52" s="12" t="s">
        <v>13</v>
      </c>
      <c r="E52" s="5"/>
      <c r="F52" s="21">
        <v>4</v>
      </c>
      <c r="G52" s="2">
        <f t="shared" si="12"/>
        <v>0</v>
      </c>
      <c r="H52" s="22">
        <v>16</v>
      </c>
      <c r="I52" s="3">
        <f t="shared" ref="I52:I57" si="15">H52*E52</f>
        <v>0</v>
      </c>
      <c r="J52" s="23">
        <v>16</v>
      </c>
      <c r="K52" s="2">
        <f t="shared" si="13"/>
        <v>0</v>
      </c>
      <c r="L52" s="22">
        <v>48</v>
      </c>
      <c r="M52" s="3">
        <f t="shared" si="14"/>
        <v>0</v>
      </c>
    </row>
    <row r="53" spans="2:13" x14ac:dyDescent="0.25">
      <c r="B53" s="14">
        <v>3</v>
      </c>
      <c r="C53" s="1" t="s">
        <v>12</v>
      </c>
      <c r="D53" s="12" t="s">
        <v>13</v>
      </c>
      <c r="E53" s="5"/>
      <c r="F53" s="21">
        <v>4</v>
      </c>
      <c r="G53" s="2">
        <f t="shared" si="12"/>
        <v>0</v>
      </c>
      <c r="H53" s="22">
        <v>16</v>
      </c>
      <c r="I53" s="3">
        <f t="shared" si="15"/>
        <v>0</v>
      </c>
      <c r="J53" s="23">
        <v>16</v>
      </c>
      <c r="K53" s="2">
        <f t="shared" si="13"/>
        <v>0</v>
      </c>
      <c r="L53" s="22">
        <v>48</v>
      </c>
      <c r="M53" s="3">
        <f t="shared" si="14"/>
        <v>0</v>
      </c>
    </row>
    <row r="54" spans="2:13" x14ac:dyDescent="0.25">
      <c r="B54" s="14">
        <v>4</v>
      </c>
      <c r="C54" s="1" t="s">
        <v>19</v>
      </c>
      <c r="D54" s="12" t="s">
        <v>18</v>
      </c>
      <c r="E54" s="5"/>
      <c r="F54" s="21">
        <v>5</v>
      </c>
      <c r="G54" s="2">
        <f t="shared" si="12"/>
        <v>0</v>
      </c>
      <c r="H54" s="22">
        <v>20</v>
      </c>
      <c r="I54" s="3">
        <f t="shared" si="15"/>
        <v>0</v>
      </c>
      <c r="J54" s="23">
        <v>20</v>
      </c>
      <c r="K54" s="2">
        <f t="shared" si="13"/>
        <v>0</v>
      </c>
      <c r="L54" s="22">
        <v>60</v>
      </c>
      <c r="M54" s="3">
        <f t="shared" si="14"/>
        <v>0</v>
      </c>
    </row>
    <row r="55" spans="2:13" x14ac:dyDescent="0.25">
      <c r="B55" s="14">
        <v>5</v>
      </c>
      <c r="C55" s="4" t="s">
        <v>16</v>
      </c>
      <c r="D55" s="12" t="s">
        <v>13</v>
      </c>
      <c r="E55" s="5"/>
      <c r="F55" s="21">
        <v>5</v>
      </c>
      <c r="G55" s="2">
        <f t="shared" si="12"/>
        <v>0</v>
      </c>
      <c r="H55" s="22">
        <v>20</v>
      </c>
      <c r="I55" s="3">
        <f t="shared" si="15"/>
        <v>0</v>
      </c>
      <c r="J55" s="23">
        <v>20</v>
      </c>
      <c r="K55" s="2">
        <f t="shared" si="13"/>
        <v>0</v>
      </c>
      <c r="L55" s="22">
        <v>60</v>
      </c>
      <c r="M55" s="3">
        <f t="shared" si="14"/>
        <v>0</v>
      </c>
    </row>
    <row r="56" spans="2:13" x14ac:dyDescent="0.25">
      <c r="B56" s="40">
        <v>6</v>
      </c>
      <c r="C56" s="41" t="s">
        <v>17</v>
      </c>
      <c r="D56" s="42" t="s">
        <v>13</v>
      </c>
      <c r="E56" s="43"/>
      <c r="F56" s="44">
        <v>4</v>
      </c>
      <c r="G56" s="2">
        <f t="shared" si="12"/>
        <v>0</v>
      </c>
      <c r="H56" s="45">
        <v>16</v>
      </c>
      <c r="I56" s="3">
        <f t="shared" si="15"/>
        <v>0</v>
      </c>
      <c r="J56" s="46">
        <v>16</v>
      </c>
      <c r="K56" s="2">
        <f t="shared" si="13"/>
        <v>0</v>
      </c>
      <c r="L56" s="45">
        <v>48</v>
      </c>
      <c r="M56" s="3">
        <f t="shared" si="14"/>
        <v>0</v>
      </c>
    </row>
    <row r="57" spans="2:13" ht="16.5" thickBot="1" x14ac:dyDescent="0.3">
      <c r="B57" s="32">
        <v>7</v>
      </c>
      <c r="C57" s="8" t="s">
        <v>20</v>
      </c>
      <c r="D57" s="13" t="s">
        <v>18</v>
      </c>
      <c r="E57" s="28"/>
      <c r="F57" s="24">
        <v>3</v>
      </c>
      <c r="G57" s="2">
        <f t="shared" si="12"/>
        <v>0</v>
      </c>
      <c r="H57" s="25">
        <v>12</v>
      </c>
      <c r="I57" s="3">
        <f t="shared" si="15"/>
        <v>0</v>
      </c>
      <c r="J57" s="26">
        <v>12</v>
      </c>
      <c r="K57" s="2">
        <f t="shared" si="13"/>
        <v>0</v>
      </c>
      <c r="L57" s="25">
        <v>36</v>
      </c>
      <c r="M57" s="3">
        <f t="shared" si="14"/>
        <v>0</v>
      </c>
    </row>
    <row r="58" spans="2:13" x14ac:dyDescent="0.25">
      <c r="K58" s="49">
        <f>SUM(K51:K57)</f>
        <v>0</v>
      </c>
      <c r="M58" s="49">
        <f>SUM(M51:M57)</f>
        <v>0</v>
      </c>
    </row>
    <row r="59" spans="2:13" x14ac:dyDescent="0.25">
      <c r="K59" s="19"/>
      <c r="M59" s="19"/>
    </row>
    <row r="60" spans="2:13" x14ac:dyDescent="0.25">
      <c r="K60" s="19"/>
      <c r="M60" s="19"/>
    </row>
    <row r="62" spans="2:13" x14ac:dyDescent="0.25">
      <c r="B62" s="57" t="s">
        <v>24</v>
      </c>
      <c r="C62" s="66"/>
      <c r="D62" s="66"/>
      <c r="E62" s="66"/>
      <c r="F62" s="66"/>
      <c r="G62" s="66"/>
      <c r="H62" s="66"/>
    </row>
    <row r="63" spans="2:13" x14ac:dyDescent="0.25">
      <c r="B63" s="66"/>
      <c r="C63" s="66"/>
      <c r="D63" s="66"/>
      <c r="E63" s="66"/>
      <c r="F63" s="66"/>
      <c r="G63" s="66"/>
      <c r="H63" s="66"/>
    </row>
    <row r="64" spans="2:13" x14ac:dyDescent="0.25">
      <c r="B64" s="66"/>
      <c r="C64" s="66"/>
      <c r="D64" s="66"/>
      <c r="E64" s="66"/>
      <c r="F64" s="66"/>
      <c r="G64" s="66"/>
      <c r="H64" s="66"/>
    </row>
    <row r="65" spans="2:13" ht="16.5" thickBot="1" x14ac:dyDescent="0.3">
      <c r="B65" s="66"/>
      <c r="C65" s="66"/>
      <c r="D65" s="66"/>
      <c r="E65" s="66"/>
      <c r="F65" s="66"/>
      <c r="G65" s="66"/>
      <c r="H65" s="66"/>
    </row>
    <row r="66" spans="2:13" x14ac:dyDescent="0.25">
      <c r="B66" s="67"/>
      <c r="C66" s="68" t="s">
        <v>15</v>
      </c>
      <c r="D66" s="68" t="s">
        <v>0</v>
      </c>
      <c r="E66" s="69" t="s">
        <v>14</v>
      </c>
      <c r="F66" s="70" t="s">
        <v>1</v>
      </c>
      <c r="G66" s="70"/>
      <c r="H66" s="70"/>
      <c r="I66" s="58"/>
      <c r="J66" s="58" t="s">
        <v>2</v>
      </c>
      <c r="K66" s="58"/>
      <c r="L66" s="58"/>
      <c r="M66" s="59"/>
    </row>
    <row r="67" spans="2:13" ht="31.5" x14ac:dyDescent="0.25">
      <c r="B67" s="61"/>
      <c r="C67" s="65"/>
      <c r="D67" s="65"/>
      <c r="E67" s="63"/>
      <c r="F67" s="7" t="s">
        <v>7</v>
      </c>
      <c r="G67" s="10" t="s">
        <v>4</v>
      </c>
      <c r="H67" s="15" t="s">
        <v>8</v>
      </c>
      <c r="I67" s="10" t="s">
        <v>6</v>
      </c>
      <c r="J67" s="15" t="s">
        <v>3</v>
      </c>
      <c r="K67" s="10" t="s">
        <v>4</v>
      </c>
      <c r="L67" s="15" t="s">
        <v>5</v>
      </c>
      <c r="M67" s="31" t="s">
        <v>6</v>
      </c>
    </row>
    <row r="68" spans="2:13" x14ac:dyDescent="0.25">
      <c r="B68" s="14">
        <v>2</v>
      </c>
      <c r="C68" s="4" t="s">
        <v>10</v>
      </c>
      <c r="D68" s="12" t="s">
        <v>13</v>
      </c>
      <c r="E68" s="5"/>
      <c r="F68" s="22">
        <v>20</v>
      </c>
      <c r="G68" s="2">
        <f t="shared" ref="G68:G73" si="16">F68*E68</f>
        <v>0</v>
      </c>
      <c r="H68" s="22">
        <v>80</v>
      </c>
      <c r="I68" s="2">
        <f t="shared" ref="I68:I73" si="17">H68*E68</f>
        <v>0</v>
      </c>
      <c r="J68" s="22">
        <f t="shared" ref="J68:J73" si="18">H68</f>
        <v>80</v>
      </c>
      <c r="K68" s="2">
        <f t="shared" ref="K68:K73" si="19">I68</f>
        <v>0</v>
      </c>
      <c r="L68" s="22">
        <v>240</v>
      </c>
      <c r="M68" s="3">
        <f t="shared" ref="M68:M73" si="20">L68*E68</f>
        <v>0</v>
      </c>
    </row>
    <row r="69" spans="2:13" x14ac:dyDescent="0.25">
      <c r="B69" s="14">
        <v>3</v>
      </c>
      <c r="C69" s="4" t="s">
        <v>11</v>
      </c>
      <c r="D69" s="12" t="s">
        <v>13</v>
      </c>
      <c r="E69" s="5"/>
      <c r="F69" s="22">
        <v>12</v>
      </c>
      <c r="G69" s="2">
        <f t="shared" si="16"/>
        <v>0</v>
      </c>
      <c r="H69" s="22">
        <v>48</v>
      </c>
      <c r="I69" s="2">
        <f t="shared" si="17"/>
        <v>0</v>
      </c>
      <c r="J69" s="22">
        <f t="shared" si="18"/>
        <v>48</v>
      </c>
      <c r="K69" s="2">
        <f t="shared" si="19"/>
        <v>0</v>
      </c>
      <c r="L69" s="22">
        <v>144</v>
      </c>
      <c r="M69" s="3">
        <f t="shared" si="20"/>
        <v>0</v>
      </c>
    </row>
    <row r="70" spans="2:13" x14ac:dyDescent="0.25">
      <c r="B70" s="14">
        <v>4</v>
      </c>
      <c r="C70" s="1" t="s">
        <v>12</v>
      </c>
      <c r="D70" s="12" t="s">
        <v>13</v>
      </c>
      <c r="E70" s="5"/>
      <c r="F70" s="22">
        <v>12</v>
      </c>
      <c r="G70" s="2">
        <f t="shared" si="16"/>
        <v>0</v>
      </c>
      <c r="H70" s="22">
        <v>48</v>
      </c>
      <c r="I70" s="2">
        <f t="shared" si="17"/>
        <v>0</v>
      </c>
      <c r="J70" s="22">
        <f t="shared" si="18"/>
        <v>48</v>
      </c>
      <c r="K70" s="2">
        <f t="shared" si="19"/>
        <v>0</v>
      </c>
      <c r="L70" s="22">
        <v>144</v>
      </c>
      <c r="M70" s="3">
        <f t="shared" si="20"/>
        <v>0</v>
      </c>
    </row>
    <row r="71" spans="2:13" x14ac:dyDescent="0.25">
      <c r="B71" s="14">
        <v>5</v>
      </c>
      <c r="C71" s="4" t="s">
        <v>16</v>
      </c>
      <c r="D71" s="12" t="s">
        <v>13</v>
      </c>
      <c r="E71" s="5"/>
      <c r="F71" s="22">
        <v>10</v>
      </c>
      <c r="G71" s="2">
        <f t="shared" si="16"/>
        <v>0</v>
      </c>
      <c r="H71" s="22">
        <v>40</v>
      </c>
      <c r="I71" s="2">
        <f t="shared" si="17"/>
        <v>0</v>
      </c>
      <c r="J71" s="22">
        <f t="shared" si="18"/>
        <v>40</v>
      </c>
      <c r="K71" s="2">
        <f t="shared" si="19"/>
        <v>0</v>
      </c>
      <c r="L71" s="22">
        <v>120</v>
      </c>
      <c r="M71" s="3">
        <f t="shared" si="20"/>
        <v>0</v>
      </c>
    </row>
    <row r="72" spans="2:13" x14ac:dyDescent="0.25">
      <c r="B72" s="14">
        <v>6</v>
      </c>
      <c r="C72" s="4" t="s">
        <v>17</v>
      </c>
      <c r="D72" s="12" t="s">
        <v>13</v>
      </c>
      <c r="E72" s="5"/>
      <c r="F72" s="22">
        <v>10</v>
      </c>
      <c r="G72" s="2">
        <f t="shared" si="16"/>
        <v>0</v>
      </c>
      <c r="H72" s="22">
        <v>40</v>
      </c>
      <c r="I72" s="2">
        <f t="shared" si="17"/>
        <v>0</v>
      </c>
      <c r="J72" s="22">
        <v>40</v>
      </c>
      <c r="K72" s="2">
        <f t="shared" si="19"/>
        <v>0</v>
      </c>
      <c r="L72" s="22">
        <v>120</v>
      </c>
      <c r="M72" s="3">
        <f t="shared" si="20"/>
        <v>0</v>
      </c>
    </row>
    <row r="73" spans="2:13" ht="16.5" thickBot="1" x14ac:dyDescent="0.3">
      <c r="B73" s="32">
        <v>7</v>
      </c>
      <c r="C73" s="34" t="s">
        <v>20</v>
      </c>
      <c r="D73" s="35" t="s">
        <v>18</v>
      </c>
      <c r="E73" s="36"/>
      <c r="F73" s="37">
        <v>8</v>
      </c>
      <c r="G73" s="2">
        <f t="shared" si="16"/>
        <v>0</v>
      </c>
      <c r="H73" s="38">
        <v>32</v>
      </c>
      <c r="I73" s="2">
        <f t="shared" si="17"/>
        <v>0</v>
      </c>
      <c r="J73" s="22">
        <f t="shared" si="18"/>
        <v>32</v>
      </c>
      <c r="K73" s="2">
        <f t="shared" si="19"/>
        <v>0</v>
      </c>
      <c r="L73" s="38">
        <v>96</v>
      </c>
      <c r="M73" s="3">
        <f t="shared" si="20"/>
        <v>0</v>
      </c>
    </row>
    <row r="74" spans="2:13" x14ac:dyDescent="0.25">
      <c r="K74" s="49">
        <f>SUM(K68:K73)</f>
        <v>0</v>
      </c>
      <c r="M74" s="49">
        <f>SUM(M68:M73)</f>
        <v>0</v>
      </c>
    </row>
  </sheetData>
  <mergeCells count="36">
    <mergeCell ref="B34:H35"/>
    <mergeCell ref="J36:M36"/>
    <mergeCell ref="B36:B37"/>
    <mergeCell ref="C36:C37"/>
    <mergeCell ref="D36:D37"/>
    <mergeCell ref="E36:E37"/>
    <mergeCell ref="F36:I36"/>
    <mergeCell ref="J24:M24"/>
    <mergeCell ref="B24:B25"/>
    <mergeCell ref="C24:C25"/>
    <mergeCell ref="D24:D25"/>
    <mergeCell ref="E24:E25"/>
    <mergeCell ref="F24:I24"/>
    <mergeCell ref="B45:H48"/>
    <mergeCell ref="B62:H65"/>
    <mergeCell ref="J49:M49"/>
    <mergeCell ref="B66:B67"/>
    <mergeCell ref="C66:C67"/>
    <mergeCell ref="D66:D67"/>
    <mergeCell ref="E66:E67"/>
    <mergeCell ref="F66:I66"/>
    <mergeCell ref="J66:M66"/>
    <mergeCell ref="B49:B50"/>
    <mergeCell ref="C49:C50"/>
    <mergeCell ref="D49:D50"/>
    <mergeCell ref="E49:E50"/>
    <mergeCell ref="F49:I49"/>
    <mergeCell ref="B22:H23"/>
    <mergeCell ref="B9:H10"/>
    <mergeCell ref="A1:M7"/>
    <mergeCell ref="F11:I11"/>
    <mergeCell ref="J11:M11"/>
    <mergeCell ref="B11:B12"/>
    <mergeCell ref="E11:E12"/>
    <mergeCell ref="D11:D12"/>
    <mergeCell ref="C11:C12"/>
  </mergeCells>
  <conditionalFormatting sqref="F12:H17 G13:L16 M13:M18 G14:G18 I14:I18 K14:K18 F17:L18 F25:H29 I26:M29 F37:H37 E38:M40 E13:E18 E26:E29">
    <cfRule type="expression" dxfId="6" priority="384" stopIfTrue="1">
      <formula>E$3&gt;=6</formula>
    </cfRule>
  </conditionalFormatting>
  <conditionalFormatting sqref="F50:H50 E51:M57 E68:M68 J68:J73 E69:F72 H69:H72 L69:L72 G69:G73 I69:I73 K69:K73 M69:M73">
    <cfRule type="expression" dxfId="5" priority="40" stopIfTrue="1">
      <formula>E$3&gt;=6</formula>
    </cfRule>
  </conditionalFormatting>
  <conditionalFormatting sqref="F67:H67">
    <cfRule type="expression" dxfId="4" priority="7" stopIfTrue="1">
      <formula>F$3&gt;=6</formula>
    </cfRule>
  </conditionalFormatting>
  <conditionalFormatting sqref="F50:M57 F67:M68 J68:J73 F69:F72 H69:H72 L69:L72 G69:G73 I69:I73 K69:K73 M69:M73 F25:M29 F37:M40 F12:M18">
    <cfRule type="expression" dxfId="3" priority="198" stopIfTrue="1">
      <formula>#REF!&gt;=6</formula>
    </cfRule>
  </conditionalFormatting>
  <conditionalFormatting sqref="G12:H12">
    <cfRule type="expression" dxfId="2" priority="299" stopIfTrue="1">
      <formula>G$3&gt;=6</formula>
    </cfRule>
  </conditionalFormatting>
  <conditionalFormatting sqref="G25:H25">
    <cfRule type="expression" dxfId="1" priority="4" stopIfTrue="1">
      <formula>G$3&gt;=6</formula>
    </cfRule>
  </conditionalFormatting>
  <conditionalFormatting sqref="G37:H37">
    <cfRule type="expression" dxfId="0" priority="1" stopIfTrue="1">
      <formula>G$3&gt;=6</formula>
    </cfRule>
  </conditionalFormatting>
  <pageMargins left="0.2" right="0.2" top="0.5" bottom="0.2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2025-12-04T09:29:42Z</dcterms:modified>
</cp:coreProperties>
</file>