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B385EC9F-ADE3-4927-8094-6C67F117E0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2" i="1" l="1"/>
  <c r="I112" i="1"/>
  <c r="K112" i="1" s="1"/>
  <c r="J112" i="1"/>
  <c r="G112" i="1"/>
  <c r="M149" i="1"/>
  <c r="I149" i="1"/>
  <c r="K149" i="1" s="1"/>
  <c r="J149" i="1"/>
  <c r="G149" i="1"/>
  <c r="M146" i="1"/>
  <c r="I146" i="1"/>
  <c r="K146" i="1" s="1"/>
  <c r="J146" i="1"/>
  <c r="G146" i="1"/>
  <c r="M157" i="1"/>
  <c r="J157" i="1"/>
  <c r="I157" i="1"/>
  <c r="K157" i="1" s="1"/>
  <c r="G157" i="1"/>
  <c r="M156" i="1"/>
  <c r="J156" i="1"/>
  <c r="I156" i="1"/>
  <c r="K156" i="1" s="1"/>
  <c r="G156" i="1"/>
  <c r="M155" i="1"/>
  <c r="J155" i="1"/>
  <c r="I155" i="1"/>
  <c r="K155" i="1" s="1"/>
  <c r="G155" i="1"/>
  <c r="M154" i="1"/>
  <c r="J154" i="1"/>
  <c r="I154" i="1"/>
  <c r="K154" i="1" s="1"/>
  <c r="G154" i="1"/>
  <c r="M153" i="1"/>
  <c r="J153" i="1"/>
  <c r="I153" i="1"/>
  <c r="K153" i="1" s="1"/>
  <c r="G153" i="1"/>
  <c r="M152" i="1"/>
  <c r="J152" i="1"/>
  <c r="I152" i="1"/>
  <c r="K152" i="1" s="1"/>
  <c r="G152" i="1"/>
  <c r="M151" i="1"/>
  <c r="J151" i="1"/>
  <c r="I151" i="1"/>
  <c r="K151" i="1" s="1"/>
  <c r="G151" i="1"/>
  <c r="M150" i="1"/>
  <c r="J150" i="1"/>
  <c r="I150" i="1"/>
  <c r="K150" i="1" s="1"/>
  <c r="G150" i="1"/>
  <c r="M148" i="1"/>
  <c r="J148" i="1"/>
  <c r="I148" i="1"/>
  <c r="K148" i="1" s="1"/>
  <c r="G148" i="1"/>
  <c r="M147" i="1"/>
  <c r="J147" i="1"/>
  <c r="I147" i="1"/>
  <c r="K147" i="1" s="1"/>
  <c r="G147" i="1"/>
  <c r="M145" i="1"/>
  <c r="J145" i="1"/>
  <c r="I145" i="1"/>
  <c r="K145" i="1" s="1"/>
  <c r="G145" i="1"/>
  <c r="M144" i="1"/>
  <c r="J144" i="1"/>
  <c r="I144" i="1"/>
  <c r="K144" i="1" s="1"/>
  <c r="G144" i="1"/>
  <c r="M143" i="1"/>
  <c r="J143" i="1"/>
  <c r="I143" i="1"/>
  <c r="K143" i="1" s="1"/>
  <c r="G143" i="1"/>
  <c r="M142" i="1"/>
  <c r="J142" i="1"/>
  <c r="I142" i="1"/>
  <c r="K142" i="1" s="1"/>
  <c r="G142" i="1"/>
  <c r="M141" i="1"/>
  <c r="J141" i="1"/>
  <c r="I141" i="1"/>
  <c r="K141" i="1" s="1"/>
  <c r="G141" i="1"/>
  <c r="M140" i="1"/>
  <c r="J140" i="1"/>
  <c r="I140" i="1"/>
  <c r="K140" i="1" s="1"/>
  <c r="G140" i="1"/>
  <c r="M139" i="1"/>
  <c r="J139" i="1"/>
  <c r="I139" i="1"/>
  <c r="K139" i="1" s="1"/>
  <c r="G139" i="1"/>
  <c r="M138" i="1"/>
  <c r="J138" i="1"/>
  <c r="I138" i="1"/>
  <c r="K138" i="1" s="1"/>
  <c r="G138" i="1"/>
  <c r="M137" i="1"/>
  <c r="J137" i="1"/>
  <c r="I137" i="1"/>
  <c r="K137" i="1" s="1"/>
  <c r="G137" i="1"/>
  <c r="M122" i="1"/>
  <c r="M115" i="1"/>
  <c r="M111" i="1"/>
  <c r="I123" i="1"/>
  <c r="K123" i="1" s="1"/>
  <c r="I105" i="1"/>
  <c r="K105" i="1" s="1"/>
  <c r="I106" i="1"/>
  <c r="K106" i="1" s="1"/>
  <c r="I107" i="1"/>
  <c r="K107" i="1" s="1"/>
  <c r="I108" i="1"/>
  <c r="K108" i="1" s="1"/>
  <c r="I109" i="1"/>
  <c r="K109" i="1" s="1"/>
  <c r="I110" i="1"/>
  <c r="K110" i="1" s="1"/>
  <c r="I111" i="1"/>
  <c r="K111" i="1" s="1"/>
  <c r="I113" i="1"/>
  <c r="K113" i="1" s="1"/>
  <c r="I114" i="1"/>
  <c r="K114" i="1" s="1"/>
  <c r="I115" i="1"/>
  <c r="K115" i="1" s="1"/>
  <c r="I116" i="1"/>
  <c r="K116" i="1" s="1"/>
  <c r="I117" i="1"/>
  <c r="K117" i="1" s="1"/>
  <c r="I118" i="1"/>
  <c r="K118" i="1" s="1"/>
  <c r="I119" i="1"/>
  <c r="K119" i="1" s="1"/>
  <c r="I120" i="1"/>
  <c r="K120" i="1" s="1"/>
  <c r="I121" i="1"/>
  <c r="K121" i="1" s="1"/>
  <c r="I122" i="1"/>
  <c r="K122" i="1" s="1"/>
  <c r="J104" i="1"/>
  <c r="J106" i="1"/>
  <c r="J107" i="1"/>
  <c r="J108" i="1"/>
  <c r="J109" i="1"/>
  <c r="J110" i="1"/>
  <c r="J111" i="1"/>
  <c r="J113" i="1"/>
  <c r="J114" i="1"/>
  <c r="J115" i="1"/>
  <c r="J116" i="1"/>
  <c r="J117" i="1"/>
  <c r="J118" i="1"/>
  <c r="J119" i="1"/>
  <c r="J120" i="1"/>
  <c r="J121" i="1"/>
  <c r="J122" i="1"/>
  <c r="J123" i="1"/>
  <c r="G122" i="1"/>
  <c r="G115" i="1"/>
  <c r="G111" i="1"/>
  <c r="M123" i="1"/>
  <c r="G123" i="1"/>
  <c r="M121" i="1"/>
  <c r="G121" i="1"/>
  <c r="M120" i="1"/>
  <c r="G120" i="1"/>
  <c r="M119" i="1"/>
  <c r="G119" i="1"/>
  <c r="M118" i="1"/>
  <c r="G118" i="1"/>
  <c r="M117" i="1"/>
  <c r="G117" i="1"/>
  <c r="M116" i="1"/>
  <c r="G116" i="1"/>
  <c r="M114" i="1"/>
  <c r="G114" i="1"/>
  <c r="M113" i="1"/>
  <c r="G113" i="1"/>
  <c r="M110" i="1"/>
  <c r="G110" i="1"/>
  <c r="M109" i="1"/>
  <c r="G109" i="1"/>
  <c r="M108" i="1"/>
  <c r="G108" i="1"/>
  <c r="M107" i="1"/>
  <c r="G107" i="1"/>
  <c r="M106" i="1"/>
  <c r="G106" i="1"/>
  <c r="M105" i="1"/>
  <c r="G105" i="1"/>
  <c r="M104" i="1"/>
  <c r="I104" i="1"/>
  <c r="K104" i="1" s="1"/>
  <c r="G104" i="1"/>
  <c r="M103" i="1"/>
  <c r="I103" i="1"/>
  <c r="K103" i="1" s="1"/>
  <c r="G103" i="1"/>
  <c r="M158" i="1" l="1"/>
  <c r="K158" i="1"/>
  <c r="K124" i="1"/>
  <c r="M124" i="1"/>
  <c r="J103" i="1"/>
  <c r="G71" i="1" l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9" i="2"/>
  <c r="H8" i="2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70" i="1"/>
  <c r="K70" i="1" s="1"/>
  <c r="G54" i="1"/>
  <c r="H54" i="1"/>
  <c r="I54" i="1" s="1"/>
  <c r="K54" i="1" s="1"/>
  <c r="L54" i="1"/>
  <c r="M54" i="1" s="1"/>
  <c r="G53" i="1"/>
  <c r="H53" i="1"/>
  <c r="J53" i="1" s="1"/>
  <c r="L53" i="1"/>
  <c r="M53" i="1" s="1"/>
  <c r="G48" i="1"/>
  <c r="H48" i="1"/>
  <c r="J48" i="1" s="1"/>
  <c r="L48" i="1"/>
  <c r="M48" i="1" s="1"/>
  <c r="G46" i="1"/>
  <c r="H46" i="1"/>
  <c r="J46" i="1" s="1"/>
  <c r="L46" i="1"/>
  <c r="M46" i="1" s="1"/>
  <c r="M70" i="1"/>
  <c r="I70" i="1"/>
  <c r="G70" i="1"/>
  <c r="G47" i="1"/>
  <c r="G49" i="1"/>
  <c r="G50" i="1"/>
  <c r="G51" i="1"/>
  <c r="G52" i="1"/>
  <c r="G55" i="1"/>
  <c r="G56" i="1"/>
  <c r="G57" i="1"/>
  <c r="L57" i="1"/>
  <c r="M57" i="1" s="1"/>
  <c r="L56" i="1"/>
  <c r="M56" i="1" s="1"/>
  <c r="L55" i="1"/>
  <c r="M55" i="1" s="1"/>
  <c r="L52" i="1"/>
  <c r="M52" i="1" s="1"/>
  <c r="L51" i="1"/>
  <c r="M51" i="1" s="1"/>
  <c r="L50" i="1"/>
  <c r="M50" i="1" s="1"/>
  <c r="L49" i="1"/>
  <c r="M49" i="1" s="1"/>
  <c r="L47" i="1"/>
  <c r="M47" i="1" s="1"/>
  <c r="H57" i="1"/>
  <c r="J57" i="1" s="1"/>
  <c r="H56" i="1"/>
  <c r="I56" i="1" s="1"/>
  <c r="K56" i="1" s="1"/>
  <c r="H55" i="1"/>
  <c r="I55" i="1" s="1"/>
  <c r="K55" i="1" s="1"/>
  <c r="H52" i="1"/>
  <c r="J52" i="1" s="1"/>
  <c r="H51" i="1"/>
  <c r="I51" i="1" s="1"/>
  <c r="K51" i="1" s="1"/>
  <c r="H50" i="1"/>
  <c r="J50" i="1" s="1"/>
  <c r="H49" i="1"/>
  <c r="I49" i="1" s="1"/>
  <c r="K49" i="1" s="1"/>
  <c r="H47" i="1"/>
  <c r="I47" i="1" s="1"/>
  <c r="K47" i="1" s="1"/>
  <c r="L37" i="1"/>
  <c r="M37" i="1" s="1"/>
  <c r="M36" i="1"/>
  <c r="M35" i="1"/>
  <c r="L34" i="1"/>
  <c r="M34" i="1" s="1"/>
  <c r="L33" i="1"/>
  <c r="M33" i="1" s="1"/>
  <c r="L30" i="1"/>
  <c r="M30" i="1" s="1"/>
  <c r="M29" i="1"/>
  <c r="L28" i="1"/>
  <c r="M28" i="1" s="1"/>
  <c r="M27" i="1"/>
  <c r="M26" i="1"/>
  <c r="L25" i="1"/>
  <c r="M25" i="1" s="1"/>
  <c r="M24" i="1"/>
  <c r="M23" i="1"/>
  <c r="L22" i="1"/>
  <c r="M22" i="1" s="1"/>
  <c r="M21" i="1"/>
  <c r="L18" i="1"/>
  <c r="M18" i="1" s="1"/>
  <c r="L17" i="1"/>
  <c r="M17" i="1" s="1"/>
  <c r="L16" i="1"/>
  <c r="M16" i="1" s="1"/>
  <c r="L15" i="1"/>
  <c r="M15" i="1" s="1"/>
  <c r="L14" i="1"/>
  <c r="M14" i="1" s="1"/>
  <c r="H37" i="1"/>
  <c r="I37" i="1" s="1"/>
  <c r="K37" i="1" s="1"/>
  <c r="G37" i="1"/>
  <c r="I36" i="1"/>
  <c r="K36" i="1" s="1"/>
  <c r="G36" i="1"/>
  <c r="G35" i="1"/>
  <c r="H34" i="1"/>
  <c r="I34" i="1" s="1"/>
  <c r="K34" i="1" s="1"/>
  <c r="G34" i="1"/>
  <c r="H33" i="1"/>
  <c r="I33" i="1" s="1"/>
  <c r="K33" i="1" s="1"/>
  <c r="G33" i="1"/>
  <c r="M32" i="1"/>
  <c r="J32" i="1"/>
  <c r="G32" i="1"/>
  <c r="M31" i="1"/>
  <c r="I31" i="1"/>
  <c r="K31" i="1" s="1"/>
  <c r="G31" i="1"/>
  <c r="H30" i="1"/>
  <c r="J30" i="1" s="1"/>
  <c r="G30" i="1"/>
  <c r="J29" i="1"/>
  <c r="G29" i="1"/>
  <c r="H28" i="1"/>
  <c r="J28" i="1" s="1"/>
  <c r="G28" i="1"/>
  <c r="I27" i="1"/>
  <c r="K27" i="1" s="1"/>
  <c r="G27" i="1"/>
  <c r="J26" i="1"/>
  <c r="G26" i="1"/>
  <c r="H25" i="1"/>
  <c r="J25" i="1" s="1"/>
  <c r="G25" i="1"/>
  <c r="H24" i="1"/>
  <c r="J24" i="1" s="1"/>
  <c r="G24" i="1"/>
  <c r="I23" i="1"/>
  <c r="K23" i="1" s="1"/>
  <c r="G23" i="1"/>
  <c r="H22" i="1"/>
  <c r="J22" i="1" s="1"/>
  <c r="G22" i="1"/>
  <c r="H21" i="1"/>
  <c r="I21" i="1" s="1"/>
  <c r="K21" i="1" s="1"/>
  <c r="G21" i="1"/>
  <c r="M20" i="1"/>
  <c r="H20" i="1"/>
  <c r="J20" i="1" s="1"/>
  <c r="G20" i="1"/>
  <c r="M19" i="1"/>
  <c r="H19" i="1"/>
  <c r="J19" i="1" s="1"/>
  <c r="G19" i="1"/>
  <c r="H18" i="1"/>
  <c r="I18" i="1" s="1"/>
  <c r="K18" i="1" s="1"/>
  <c r="G18" i="1"/>
  <c r="H17" i="1"/>
  <c r="I17" i="1" s="1"/>
  <c r="K17" i="1" s="1"/>
  <c r="G17" i="1"/>
  <c r="H16" i="1"/>
  <c r="J16" i="1" s="1"/>
  <c r="G16" i="1"/>
  <c r="H15" i="1"/>
  <c r="J15" i="1" s="1"/>
  <c r="G15" i="1"/>
  <c r="H14" i="1"/>
  <c r="J14" i="1" s="1"/>
  <c r="G14" i="1"/>
  <c r="M91" i="1" l="1"/>
  <c r="K91" i="1"/>
  <c r="M58" i="1"/>
  <c r="J54" i="1"/>
  <c r="I53" i="1"/>
  <c r="K53" i="1" s="1"/>
  <c r="I48" i="1"/>
  <c r="K48" i="1" s="1"/>
  <c r="I46" i="1"/>
  <c r="K46" i="1" s="1"/>
  <c r="I50" i="1"/>
  <c r="K50" i="1" s="1"/>
  <c r="I57" i="1"/>
  <c r="K57" i="1" s="1"/>
  <c r="J51" i="1"/>
  <c r="I52" i="1"/>
  <c r="K52" i="1" s="1"/>
  <c r="J55" i="1"/>
  <c r="J56" i="1"/>
  <c r="J47" i="1"/>
  <c r="J49" i="1"/>
  <c r="I28" i="1"/>
  <c r="K28" i="1" s="1"/>
  <c r="I14" i="1"/>
  <c r="K14" i="1" s="1"/>
  <c r="J27" i="1"/>
  <c r="I16" i="1"/>
  <c r="K16" i="1" s="1"/>
  <c r="M38" i="1"/>
  <c r="J18" i="1"/>
  <c r="I30" i="1"/>
  <c r="K30" i="1" s="1"/>
  <c r="I35" i="1"/>
  <c r="K35" i="1" s="1"/>
  <c r="I26" i="1"/>
  <c r="K26" i="1" s="1"/>
  <c r="I24" i="1"/>
  <c r="K24" i="1" s="1"/>
  <c r="J33" i="1"/>
  <c r="J37" i="1"/>
  <c r="I20" i="1"/>
  <c r="K20" i="1" s="1"/>
  <c r="I22" i="1"/>
  <c r="K22" i="1" s="1"/>
  <c r="I15" i="1"/>
  <c r="K15" i="1" s="1"/>
  <c r="I19" i="1"/>
  <c r="K19" i="1" s="1"/>
  <c r="I25" i="1"/>
  <c r="K25" i="1" s="1"/>
  <c r="I29" i="1"/>
  <c r="K29" i="1" s="1"/>
  <c r="I32" i="1"/>
  <c r="K32" i="1" s="1"/>
  <c r="J17" i="1"/>
  <c r="J21" i="1"/>
  <c r="J31" i="1"/>
  <c r="J34" i="1"/>
  <c r="K58" i="1" l="1"/>
</calcChain>
</file>

<file path=xl/sharedStrings.xml><?xml version="1.0" encoding="utf-8"?>
<sst xmlns="http://schemas.openxmlformats.org/spreadsheetml/2006/main" count="307" uniqueCount="73">
  <si>
    <t>UM</t>
  </si>
  <si>
    <t>PRODUS</t>
  </si>
  <si>
    <t>val min</t>
  </si>
  <si>
    <t>cant max</t>
  </si>
  <si>
    <t>val max</t>
  </si>
  <si>
    <t>ardei gras roșu sezon</t>
  </si>
  <si>
    <t>ardei gras verde sezon</t>
  </si>
  <si>
    <t>ardei iute</t>
  </si>
  <si>
    <t>cartofi</t>
  </si>
  <si>
    <t>castraveți sezon</t>
  </si>
  <si>
    <t>castraveți extrasezon</t>
  </si>
  <si>
    <t>ceapă uscată</t>
  </si>
  <si>
    <t>conopidă</t>
  </si>
  <si>
    <t>dovlecel</t>
  </si>
  <si>
    <t>fasole boabe</t>
  </si>
  <si>
    <t>gogonele</t>
  </si>
  <si>
    <t>leuștean verde</t>
  </si>
  <si>
    <t>mărar verde</t>
  </si>
  <si>
    <t>morcov</t>
  </si>
  <si>
    <t>pătrunjel verde</t>
  </si>
  <si>
    <t>roșii sezon</t>
  </si>
  <si>
    <t>roșii extrasezon</t>
  </si>
  <si>
    <t>sfeclă roșie</t>
  </si>
  <si>
    <t>țelină rădăcină</t>
  </si>
  <si>
    <t>usturoi</t>
  </si>
  <si>
    <t>varză albă</t>
  </si>
  <si>
    <t>vinete sezon</t>
  </si>
  <si>
    <t>kg</t>
  </si>
  <si>
    <t>pret 
estimat</t>
  </si>
  <si>
    <t>cant
 min</t>
  </si>
  <si>
    <t>cant
 max</t>
  </si>
  <si>
    <t>Nr. 
crt.</t>
  </si>
  <si>
    <t>Acord cadru</t>
  </si>
  <si>
    <t>Contract subsecvent</t>
  </si>
  <si>
    <t>pătrunjel/păstârnac răd</t>
  </si>
  <si>
    <t>cantit min</t>
  </si>
  <si>
    <t>cantit max</t>
  </si>
  <si>
    <t>pătrunjel/păstârnac rădăcină</t>
  </si>
  <si>
    <t>Kg</t>
  </si>
  <si>
    <t>Praz</t>
  </si>
  <si>
    <t>Morcov</t>
  </si>
  <si>
    <t>Cartofi</t>
  </si>
  <si>
    <t>Ceapă</t>
  </si>
  <si>
    <t>Pătrunjel rădăcină</t>
  </si>
  <si>
    <t>Păstârnac</t>
  </si>
  <si>
    <t>Sfeclă roșie</t>
  </si>
  <si>
    <t>Varză albă</t>
  </si>
  <si>
    <t>Varză roșie</t>
  </si>
  <si>
    <t>Verdeață , patrunjel/marar/loboda/leustean</t>
  </si>
  <si>
    <t>Ardei capia sezon</t>
  </si>
  <si>
    <t>Ardei capia extrasezon</t>
  </si>
  <si>
    <t>Ardei gras roșu sezon</t>
  </si>
  <si>
    <t>Ardei gras verde/galben sezon</t>
  </si>
  <si>
    <t>Ardei gras roșu extrasezon</t>
  </si>
  <si>
    <t>Ardei gras verde/galben extrasezon</t>
  </si>
  <si>
    <t>Dovlecei sezon</t>
  </si>
  <si>
    <t>Dovlecei extrasezon</t>
  </si>
  <si>
    <t>Roșii extrasezon</t>
  </si>
  <si>
    <t>ardei gras roșu extrasezsezon</t>
  </si>
  <si>
    <t>Roșii sezon</t>
  </si>
  <si>
    <t>ardei gras verde/galben</t>
  </si>
  <si>
    <t>praz</t>
  </si>
  <si>
    <t>verdeata</t>
  </si>
  <si>
    <t>ardei gras roșu extrasezon</t>
  </si>
  <si>
    <t>Țelină rădăcină</t>
  </si>
  <si>
    <r>
      <t xml:space="preserve">CENTRU DE ZI PRIMII PAȘI
</t>
    </r>
    <r>
      <rPr>
        <sz val="12"/>
        <color theme="1"/>
        <rFont val="Times New Roman"/>
        <family val="1"/>
      </rPr>
      <t xml:space="preserve">Valoare minimă estimată: 22.864,40 lei fără TVA
</t>
    </r>
    <r>
      <rPr>
        <b/>
        <sz val="12"/>
        <color theme="1"/>
        <rFont val="Times New Roman"/>
        <family val="1"/>
      </rPr>
      <t>Valoare maximă estimată: 62.877,10 lei fără TVA</t>
    </r>
  </si>
  <si>
    <t>gulie</t>
  </si>
  <si>
    <r>
      <rPr>
        <b/>
        <sz val="10"/>
        <color theme="1"/>
        <rFont val="Times New Roman"/>
        <family val="1"/>
      </rPr>
      <t>CENTRU DE SPRIJ. SI ASISTENȚĂ DE SPECIALITATE PENTRU COPII</t>
    </r>
    <r>
      <rPr>
        <sz val="12"/>
        <color theme="1"/>
        <rFont val="Times New Roman"/>
        <family val="1"/>
      </rPr>
      <t xml:space="preserve">
Valoare minimă estimată: 12.556 lei fără TVA
</t>
    </r>
    <r>
      <rPr>
        <b/>
        <sz val="12"/>
        <color theme="1"/>
        <rFont val="Times New Roman"/>
        <family val="1"/>
      </rPr>
      <t>Valoare maximă estimată: 30.848 lei fără TVA</t>
    </r>
  </si>
  <si>
    <t>verdeata pătrunj, mărar,lobodă,leușt</t>
  </si>
  <si>
    <r>
      <rPr>
        <b/>
        <sz val="12"/>
        <color theme="1"/>
        <rFont val="Times New Roman"/>
        <family val="1"/>
      </rPr>
      <t>Centru de zi Castani</t>
    </r>
    <r>
      <rPr>
        <sz val="12"/>
        <color theme="1"/>
        <rFont val="Times New Roman"/>
        <family val="1"/>
      </rPr>
      <t xml:space="preserve">
Valoare minimă estimată: 6854 lei fără TVA
</t>
    </r>
    <r>
      <rPr>
        <b/>
        <sz val="12"/>
        <color theme="1"/>
        <rFont val="Times New Roman"/>
        <family val="1"/>
      </rPr>
      <t>Valoare maximă estimată: 17.178 lei fără TVA</t>
    </r>
  </si>
  <si>
    <r>
      <t xml:space="preserve">CANTINA SOCIALĂ
</t>
    </r>
    <r>
      <rPr>
        <sz val="12"/>
        <color theme="1"/>
        <rFont val="Times New Roman"/>
        <family val="1"/>
      </rPr>
      <t xml:space="preserve">Valoare minimă estimată: 22.612 lei fără TVA
</t>
    </r>
    <r>
      <rPr>
        <b/>
        <sz val="12"/>
        <color theme="1"/>
        <rFont val="Times New Roman"/>
        <family val="1"/>
      </rPr>
      <t>Valoare maximă estimată: 67.836 lei fără TVA</t>
    </r>
  </si>
  <si>
    <r>
      <t xml:space="preserve">Lotul nr. 8
Legume
</t>
    </r>
    <r>
      <rPr>
        <sz val="12"/>
        <color theme="1"/>
        <rFont val="Times New Roman"/>
        <family val="1"/>
      </rPr>
      <t>Valoarea minimă estimată totală: 96.630,40 lei fără TVA</t>
    </r>
    <r>
      <rPr>
        <b/>
        <sz val="12"/>
        <color theme="1"/>
        <rFont val="Times New Roman"/>
        <family val="1"/>
      </rPr>
      <t xml:space="preserve">
Valoarea maximă estimată totală: 273.971,10 lei fără TVA
</t>
    </r>
    <r>
      <rPr>
        <sz val="12"/>
        <color theme="1"/>
        <rFont val="Times New Roman"/>
        <family val="1"/>
      </rPr>
      <t>ANEXĂ LA FORMULARUL DE OFERTĂ</t>
    </r>
  </si>
  <si>
    <r>
      <t xml:space="preserve">CENTRUL SOCIAL PIETRICICA
</t>
    </r>
    <r>
      <rPr>
        <sz val="12"/>
        <color theme="1"/>
        <rFont val="Times New Roman"/>
        <family val="1"/>
      </rPr>
      <t xml:space="preserve">Valoare minimă estimată: 31.744 lei fără TVA
</t>
    </r>
    <r>
      <rPr>
        <b/>
        <sz val="12"/>
        <color theme="1"/>
        <rFont val="Times New Roman"/>
        <family val="1"/>
      </rPr>
      <t>Valoare maximă estimată: 95.232 lei fără TVA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</si>
</sst>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50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/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2" fontId="1" fillId="0" borderId="2" xfId="0" applyNumberFormat="1" applyFont="1" applyBorder="1"/>
    <xf numFmtId="0" fontId="1" fillId="0" borderId="0" xfId="0" applyFont="1"/>
    <xf numFmtId="0" fontId="2" fillId="0" borderId="0" xfId="0" applyFont="1"/>
    <xf numFmtId="0" fontId="4" fillId="2" borderId="3" xfId="0" applyFon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0" fontId="5" fillId="0" borderId="1" xfId="1" applyFont="1" applyBorder="1"/>
    <xf numFmtId="0" fontId="4" fillId="0" borderId="1" xfId="1" applyFont="1" applyBorder="1" applyAlignment="1">
      <alignment horizontal="center"/>
    </xf>
    <xf numFmtId="2" fontId="4" fillId="2" borderId="1" xfId="1" applyNumberFormat="1" applyFont="1" applyFill="1" applyBorder="1" applyAlignment="1" applyProtection="1">
      <alignment horizontal="center"/>
      <protection locked="0"/>
    </xf>
    <xf numFmtId="2" fontId="4" fillId="0" borderId="1" xfId="1" applyNumberFormat="1" applyFont="1" applyBorder="1" applyAlignment="1" applyProtection="1">
      <alignment horizontal="center"/>
      <protection locked="0"/>
    </xf>
    <xf numFmtId="0" fontId="4" fillId="2" borderId="1" xfId="1" applyFont="1" applyFill="1" applyBorder="1"/>
    <xf numFmtId="0" fontId="4" fillId="0" borderId="1" xfId="1" applyFont="1" applyBorder="1"/>
    <xf numFmtId="2" fontId="1" fillId="0" borderId="0" xfId="0" applyNumberFormat="1" applyFont="1"/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/>
    <xf numFmtId="2" fontId="4" fillId="3" borderId="19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Border="1" applyAlignment="1" applyProtection="1">
      <alignment horizontal="center"/>
      <protection locked="0"/>
    </xf>
    <xf numFmtId="0" fontId="4" fillId="2" borderId="3" xfId="1" applyFont="1" applyFill="1" applyBorder="1" applyAlignment="1" applyProtection="1">
      <alignment horizontal="center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2" borderId="16" xfId="1" applyFont="1" applyFill="1" applyBorder="1"/>
    <xf numFmtId="0" fontId="4" fillId="0" borderId="16" xfId="1" applyFont="1" applyBorder="1" applyAlignment="1">
      <alignment horizontal="center"/>
    </xf>
    <xf numFmtId="2" fontId="4" fillId="2" borderId="16" xfId="1" applyNumberFormat="1" applyFont="1" applyFill="1" applyBorder="1" applyAlignment="1" applyProtection="1">
      <alignment horizontal="center"/>
      <protection locked="0"/>
    </xf>
    <xf numFmtId="2" fontId="4" fillId="0" borderId="16" xfId="1" applyNumberFormat="1" applyFont="1" applyBorder="1" applyAlignment="1" applyProtection="1">
      <alignment horizontal="center"/>
      <protection locked="0"/>
    </xf>
    <xf numFmtId="2" fontId="2" fillId="0" borderId="0" xfId="0" applyNumberFormat="1" applyFont="1"/>
    <xf numFmtId="1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8" fillId="0" borderId="1" xfId="0" applyFont="1" applyBorder="1"/>
    <xf numFmtId="0" fontId="2" fillId="2" borderId="1" xfId="0" applyFont="1" applyFill="1" applyBorder="1"/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3" borderId="20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2" fontId="4" fillId="0" borderId="24" xfId="0" applyNumberFormat="1" applyFont="1" applyBorder="1" applyAlignment="1" applyProtection="1">
      <alignment horizontal="center"/>
      <protection locked="0"/>
    </xf>
    <xf numFmtId="2" fontId="2" fillId="0" borderId="24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4" fillId="0" borderId="28" xfId="0" applyFont="1" applyBorder="1" applyAlignment="1">
      <alignment horizontal="center"/>
    </xf>
    <xf numFmtId="0" fontId="3" fillId="0" borderId="24" xfId="1" applyFont="1" applyBorder="1" applyAlignment="1" applyProtection="1">
      <alignment horizontal="center" vertical="center" wrapText="1"/>
      <protection locked="0"/>
    </xf>
    <xf numFmtId="2" fontId="4" fillId="0" borderId="24" xfId="1" applyNumberFormat="1" applyFont="1" applyBorder="1" applyAlignment="1" applyProtection="1">
      <alignment horizontal="center"/>
      <protection locked="0"/>
    </xf>
    <xf numFmtId="2" fontId="4" fillId="0" borderId="30" xfId="1" applyNumberFormat="1" applyFont="1" applyBorder="1" applyAlignment="1" applyProtection="1">
      <alignment horizontal="center"/>
      <protection locked="0"/>
    </xf>
    <xf numFmtId="0" fontId="4" fillId="2" borderId="25" xfId="1" applyFont="1" applyFill="1" applyBorder="1" applyAlignment="1" applyProtection="1">
      <alignment horizontal="center"/>
      <protection locked="0"/>
    </xf>
    <xf numFmtId="0" fontId="4" fillId="2" borderId="4" xfId="1" applyFont="1" applyFill="1" applyBorder="1"/>
    <xf numFmtId="0" fontId="4" fillId="0" borderId="4" xfId="1" applyFont="1" applyBorder="1" applyAlignment="1">
      <alignment horizontal="center"/>
    </xf>
    <xf numFmtId="2" fontId="4" fillId="2" borderId="4" xfId="1" applyNumberFormat="1" applyFont="1" applyFill="1" applyBorder="1" applyAlignment="1" applyProtection="1">
      <alignment horizontal="center"/>
      <protection locked="0"/>
    </xf>
    <xf numFmtId="2" fontId="4" fillId="0" borderId="4" xfId="1" applyNumberFormat="1" applyFont="1" applyBorder="1" applyAlignment="1" applyProtection="1">
      <alignment horizontal="center"/>
      <protection locked="0"/>
    </xf>
    <xf numFmtId="2" fontId="4" fillId="3" borderId="2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Alignment="1" applyProtection="1">
      <alignment horizontal="center"/>
      <protection locked="0"/>
    </xf>
    <xf numFmtId="2" fontId="4" fillId="3" borderId="29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9" xfId="0" applyFont="1" applyBorder="1" applyAlignment="1">
      <alignment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/>
    <xf numFmtId="2" fontId="2" fillId="3" borderId="16" xfId="0" applyNumberFormat="1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/>
    <xf numFmtId="0" fontId="2" fillId="0" borderId="19" xfId="0" applyFont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2" fontId="2" fillId="0" borderId="19" xfId="0" applyNumberFormat="1" applyFont="1" applyBorder="1" applyAlignment="1" applyProtection="1">
      <alignment horizontal="center"/>
      <protection locked="0"/>
    </xf>
    <xf numFmtId="2" fontId="2" fillId="3" borderId="19" xfId="0" applyNumberFormat="1" applyFont="1" applyFill="1" applyBorder="1" applyAlignment="1" applyProtection="1">
      <alignment horizontal="center"/>
      <protection locked="0"/>
    </xf>
    <xf numFmtId="2" fontId="2" fillId="3" borderId="17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2" fontId="2" fillId="0" borderId="26" xfId="0" applyNumberFormat="1" applyFont="1" applyBorder="1" applyAlignment="1" applyProtection="1">
      <alignment horizontal="center"/>
      <protection locked="0"/>
    </xf>
    <xf numFmtId="0" fontId="2" fillId="0" borderId="28" xfId="0" applyFont="1" applyBorder="1" applyAlignment="1">
      <alignment horizontal="center"/>
    </xf>
    <xf numFmtId="2" fontId="2" fillId="3" borderId="29" xfId="0" applyNumberFormat="1" applyFont="1" applyFill="1" applyBorder="1" applyAlignment="1" applyProtection="1">
      <alignment horizontal="center"/>
      <protection locked="0"/>
    </xf>
    <xf numFmtId="0" fontId="4" fillId="2" borderId="27" xfId="0" applyFont="1" applyFill="1" applyBorder="1" applyAlignment="1" applyProtection="1">
      <alignment horizontal="center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2" fontId="1" fillId="0" borderId="1" xfId="0" applyNumberFormat="1" applyFont="1" applyBorder="1"/>
    <xf numFmtId="2" fontId="2" fillId="0" borderId="31" xfId="0" applyNumberFormat="1" applyFont="1" applyBorder="1" applyAlignment="1" applyProtection="1">
      <alignment horizontal="center"/>
      <protection locked="0"/>
    </xf>
    <xf numFmtId="2" fontId="4" fillId="0" borderId="31" xfId="0" applyNumberFormat="1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2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wrapText="1"/>
    </xf>
    <xf numFmtId="2" fontId="4" fillId="3" borderId="20" xfId="1" applyNumberFormat="1" applyFont="1" applyFill="1" applyBorder="1" applyAlignment="1" applyProtection="1">
      <alignment horizontal="center"/>
      <protection locked="0"/>
    </xf>
    <xf numFmtId="2" fontId="4" fillId="3" borderId="1" xfId="1" applyNumberFormat="1" applyFont="1" applyFill="1" applyBorder="1" applyAlignment="1" applyProtection="1">
      <alignment horizontal="center"/>
      <protection locked="0"/>
    </xf>
    <xf numFmtId="2" fontId="4" fillId="3" borderId="22" xfId="1" applyNumberFormat="1" applyFont="1" applyFill="1" applyBorder="1" applyAlignment="1" applyProtection="1">
      <alignment horizontal="center"/>
      <protection locked="0"/>
    </xf>
    <xf numFmtId="2" fontId="4" fillId="3" borderId="16" xfId="1" applyNumberFormat="1" applyFont="1" applyFill="1" applyBorder="1" applyAlignment="1" applyProtection="1">
      <alignment horizontal="center"/>
      <protection locked="0"/>
    </xf>
    <xf numFmtId="2" fontId="4" fillId="3" borderId="4" xfId="1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2" fillId="3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10" xfId="1" xr:uid="{00000000-0005-0000-0000-000001000000}"/>
  </cellStyles>
  <dxfs count="2"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58"/>
  <sheetViews>
    <sheetView tabSelected="1" topLeftCell="A148" zoomScale="145" zoomScaleNormal="145" workbookViewId="0">
      <selection activeCell="J76" sqref="J76"/>
    </sheetView>
  </sheetViews>
  <sheetFormatPr defaultRowHeight="15.75" x14ac:dyDescent="0.25"/>
  <cols>
    <col min="1" max="1" width="6.42578125" customWidth="1"/>
    <col min="2" max="2" width="4.28515625" style="10" bestFit="1" customWidth="1"/>
    <col min="3" max="3" width="33.7109375" style="10" customWidth="1"/>
    <col min="4" max="4" width="4.85546875" style="70" bestFit="1" customWidth="1"/>
    <col min="5" max="5" width="8" style="10" bestFit="1" customWidth="1"/>
    <col min="6" max="6" width="7.28515625" style="10" bestFit="1" customWidth="1"/>
    <col min="7" max="10" width="8.85546875" style="10" bestFit="1" customWidth="1"/>
    <col min="11" max="11" width="10.85546875" style="10" customWidth="1"/>
    <col min="12" max="12" width="10.85546875" style="10" bestFit="1" customWidth="1"/>
    <col min="13" max="13" width="10" style="10" bestFit="1" customWidth="1"/>
    <col min="14" max="14" width="10.140625" bestFit="1" customWidth="1"/>
  </cols>
  <sheetData>
    <row r="2" spans="2:14" ht="15" customHeight="1" x14ac:dyDescent="0.25">
      <c r="B2" s="106" t="s">
        <v>71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2:14" ht="15" customHeight="1" x14ac:dyDescent="0.25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N3" s="67"/>
    </row>
    <row r="4" spans="2:14" ht="15" customHeight="1" x14ac:dyDescent="0.25"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N4" s="67"/>
    </row>
    <row r="5" spans="2:14" ht="15" customHeight="1" x14ac:dyDescent="0.2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2:14" ht="15" customHeight="1" x14ac:dyDescent="0.25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2:14" ht="15" customHeight="1" x14ac:dyDescent="0.25"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2:14" ht="15" customHeight="1" x14ac:dyDescent="0.25"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</row>
    <row r="9" spans="2:14" ht="16.5" thickBot="1" x14ac:dyDescent="0.3"/>
    <row r="10" spans="2:14" x14ac:dyDescent="0.25">
      <c r="B10" s="95" t="s">
        <v>72</v>
      </c>
      <c r="C10" s="96"/>
      <c r="D10" s="96"/>
      <c r="E10" s="96"/>
      <c r="F10" s="96"/>
      <c r="G10" s="96"/>
      <c r="H10" s="96"/>
      <c r="I10" s="97"/>
      <c r="L10" s="35"/>
    </row>
    <row r="11" spans="2:14" ht="39" customHeight="1" thickBot="1" x14ac:dyDescent="0.3">
      <c r="B11" s="116"/>
      <c r="C11" s="117"/>
      <c r="D11" s="117"/>
      <c r="E11" s="117"/>
      <c r="F11" s="117"/>
      <c r="G11" s="117"/>
      <c r="H11" s="117"/>
      <c r="I11" s="118"/>
    </row>
    <row r="12" spans="2:14" x14ac:dyDescent="0.25">
      <c r="B12" s="114" t="s">
        <v>31</v>
      </c>
      <c r="C12" s="101" t="s">
        <v>1</v>
      </c>
      <c r="D12" s="101" t="s">
        <v>0</v>
      </c>
      <c r="E12" s="103" t="s">
        <v>28</v>
      </c>
      <c r="F12" s="101" t="s">
        <v>33</v>
      </c>
      <c r="G12" s="101"/>
      <c r="H12" s="101"/>
      <c r="I12" s="101"/>
      <c r="J12" s="101" t="s">
        <v>32</v>
      </c>
      <c r="K12" s="101"/>
      <c r="L12" s="101"/>
      <c r="M12" s="102"/>
    </row>
    <row r="13" spans="2:14" ht="31.5" x14ac:dyDescent="0.25">
      <c r="B13" s="115"/>
      <c r="C13" s="105"/>
      <c r="D13" s="105"/>
      <c r="E13" s="104"/>
      <c r="F13" s="73" t="s">
        <v>29</v>
      </c>
      <c r="G13" s="74" t="s">
        <v>2</v>
      </c>
      <c r="H13" s="73" t="s">
        <v>30</v>
      </c>
      <c r="I13" s="74" t="s">
        <v>4</v>
      </c>
      <c r="J13" s="73" t="s">
        <v>29</v>
      </c>
      <c r="K13" s="74" t="s">
        <v>2</v>
      </c>
      <c r="L13" s="73" t="s">
        <v>3</v>
      </c>
      <c r="M13" s="75" t="s">
        <v>4</v>
      </c>
    </row>
    <row r="14" spans="2:14" x14ac:dyDescent="0.25">
      <c r="B14" s="54">
        <v>1</v>
      </c>
      <c r="C14" s="76" t="s">
        <v>63</v>
      </c>
      <c r="D14" s="38" t="s">
        <v>27</v>
      </c>
      <c r="E14" s="47"/>
      <c r="F14" s="46">
        <v>16</v>
      </c>
      <c r="G14" s="47">
        <f t="shared" ref="G14:G37" si="0">F14*E14</f>
        <v>0</v>
      </c>
      <c r="H14" s="48">
        <f t="shared" ref="H14:H37" si="1">F14*4</f>
        <v>64</v>
      </c>
      <c r="I14" s="47">
        <f t="shared" ref="I14:I37" si="2">E14*H14</f>
        <v>0</v>
      </c>
      <c r="J14" s="48">
        <f t="shared" ref="J14:K37" si="3">H14</f>
        <v>64</v>
      </c>
      <c r="K14" s="47">
        <f t="shared" si="3"/>
        <v>0</v>
      </c>
      <c r="L14" s="49">
        <f t="shared" ref="L14:L37" si="4">F14*12</f>
        <v>192</v>
      </c>
      <c r="M14" s="52">
        <f t="shared" ref="M14:M37" si="5">E14*L14</f>
        <v>0</v>
      </c>
    </row>
    <row r="15" spans="2:14" s="42" customFormat="1" x14ac:dyDescent="0.25">
      <c r="B15" s="54">
        <v>2</v>
      </c>
      <c r="C15" s="76" t="s">
        <v>5</v>
      </c>
      <c r="D15" s="38" t="s">
        <v>27</v>
      </c>
      <c r="E15" s="45"/>
      <c r="F15" s="46">
        <v>15</v>
      </c>
      <c r="G15" s="47">
        <f t="shared" si="0"/>
        <v>0</v>
      </c>
      <c r="H15" s="48">
        <f t="shared" si="1"/>
        <v>60</v>
      </c>
      <c r="I15" s="47">
        <f t="shared" si="2"/>
        <v>0</v>
      </c>
      <c r="J15" s="48">
        <f t="shared" si="3"/>
        <v>60</v>
      </c>
      <c r="K15" s="47">
        <f t="shared" si="3"/>
        <v>0</v>
      </c>
      <c r="L15" s="49">
        <f t="shared" si="4"/>
        <v>180</v>
      </c>
      <c r="M15" s="52">
        <f t="shared" si="5"/>
        <v>0</v>
      </c>
    </row>
    <row r="16" spans="2:14" x14ac:dyDescent="0.25">
      <c r="B16" s="54">
        <v>3</v>
      </c>
      <c r="C16" s="76" t="s">
        <v>6</v>
      </c>
      <c r="D16" s="38" t="s">
        <v>27</v>
      </c>
      <c r="E16" s="45"/>
      <c r="F16" s="46">
        <v>30</v>
      </c>
      <c r="G16" s="47">
        <f t="shared" si="0"/>
        <v>0</v>
      </c>
      <c r="H16" s="48">
        <f t="shared" si="1"/>
        <v>120</v>
      </c>
      <c r="I16" s="47">
        <f t="shared" si="2"/>
        <v>0</v>
      </c>
      <c r="J16" s="48">
        <f t="shared" si="3"/>
        <v>120</v>
      </c>
      <c r="K16" s="47">
        <f t="shared" si="3"/>
        <v>0</v>
      </c>
      <c r="L16" s="49">
        <f t="shared" si="4"/>
        <v>360</v>
      </c>
      <c r="M16" s="52">
        <f t="shared" si="5"/>
        <v>0</v>
      </c>
    </row>
    <row r="17" spans="2:13" x14ac:dyDescent="0.25">
      <c r="B17" s="54">
        <v>4</v>
      </c>
      <c r="C17" s="76" t="s">
        <v>7</v>
      </c>
      <c r="D17" s="38" t="s">
        <v>27</v>
      </c>
      <c r="E17" s="45"/>
      <c r="F17" s="46">
        <v>2</v>
      </c>
      <c r="G17" s="47">
        <f t="shared" si="0"/>
        <v>0</v>
      </c>
      <c r="H17" s="48">
        <f t="shared" si="1"/>
        <v>8</v>
      </c>
      <c r="I17" s="47">
        <f t="shared" si="2"/>
        <v>0</v>
      </c>
      <c r="J17" s="48">
        <f t="shared" si="3"/>
        <v>8</v>
      </c>
      <c r="K17" s="47">
        <f t="shared" si="3"/>
        <v>0</v>
      </c>
      <c r="L17" s="49">
        <f t="shared" si="4"/>
        <v>24</v>
      </c>
      <c r="M17" s="52">
        <f t="shared" si="5"/>
        <v>0</v>
      </c>
    </row>
    <row r="18" spans="2:13" x14ac:dyDescent="0.25">
      <c r="B18" s="54">
        <v>5</v>
      </c>
      <c r="C18" s="76" t="s">
        <v>8</v>
      </c>
      <c r="D18" s="38" t="s">
        <v>27</v>
      </c>
      <c r="E18" s="45"/>
      <c r="F18" s="46">
        <v>750</v>
      </c>
      <c r="G18" s="47">
        <f t="shared" si="0"/>
        <v>0</v>
      </c>
      <c r="H18" s="48">
        <f t="shared" si="1"/>
        <v>3000</v>
      </c>
      <c r="I18" s="47">
        <f t="shared" si="2"/>
        <v>0</v>
      </c>
      <c r="J18" s="48">
        <f t="shared" si="3"/>
        <v>3000</v>
      </c>
      <c r="K18" s="47">
        <f t="shared" si="3"/>
        <v>0</v>
      </c>
      <c r="L18" s="49">
        <f t="shared" si="4"/>
        <v>9000</v>
      </c>
      <c r="M18" s="52">
        <f t="shared" si="5"/>
        <v>0</v>
      </c>
    </row>
    <row r="19" spans="2:13" x14ac:dyDescent="0.25">
      <c r="B19" s="54">
        <v>6</v>
      </c>
      <c r="C19" s="76" t="s">
        <v>10</v>
      </c>
      <c r="D19" s="38" t="s">
        <v>27</v>
      </c>
      <c r="E19" s="45"/>
      <c r="F19" s="46">
        <v>15</v>
      </c>
      <c r="G19" s="47">
        <f t="shared" si="0"/>
        <v>0</v>
      </c>
      <c r="H19" s="48">
        <f t="shared" si="1"/>
        <v>60</v>
      </c>
      <c r="I19" s="47">
        <f t="shared" si="2"/>
        <v>0</v>
      </c>
      <c r="J19" s="48">
        <f t="shared" si="3"/>
        <v>60</v>
      </c>
      <c r="K19" s="47">
        <f t="shared" si="3"/>
        <v>0</v>
      </c>
      <c r="L19" s="49">
        <v>180</v>
      </c>
      <c r="M19" s="52">
        <f t="shared" si="5"/>
        <v>0</v>
      </c>
    </row>
    <row r="20" spans="2:13" x14ac:dyDescent="0.25">
      <c r="B20" s="54">
        <v>7</v>
      </c>
      <c r="C20" s="76" t="s">
        <v>9</v>
      </c>
      <c r="D20" s="38" t="s">
        <v>27</v>
      </c>
      <c r="E20" s="45"/>
      <c r="F20" s="46">
        <v>30</v>
      </c>
      <c r="G20" s="47">
        <f t="shared" si="0"/>
        <v>0</v>
      </c>
      <c r="H20" s="48">
        <f t="shared" si="1"/>
        <v>120</v>
      </c>
      <c r="I20" s="47">
        <f t="shared" si="2"/>
        <v>0</v>
      </c>
      <c r="J20" s="48">
        <f t="shared" si="3"/>
        <v>120</v>
      </c>
      <c r="K20" s="47">
        <f t="shared" si="3"/>
        <v>0</v>
      </c>
      <c r="L20" s="49">
        <v>360</v>
      </c>
      <c r="M20" s="52">
        <f t="shared" si="5"/>
        <v>0</v>
      </c>
    </row>
    <row r="21" spans="2:13" x14ac:dyDescent="0.25">
      <c r="B21" s="54">
        <v>8</v>
      </c>
      <c r="C21" s="44" t="s">
        <v>11</v>
      </c>
      <c r="D21" s="38" t="s">
        <v>27</v>
      </c>
      <c r="E21" s="45"/>
      <c r="F21" s="46">
        <v>100</v>
      </c>
      <c r="G21" s="47">
        <f t="shared" si="0"/>
        <v>0</v>
      </c>
      <c r="H21" s="48">
        <f t="shared" si="1"/>
        <v>400</v>
      </c>
      <c r="I21" s="47">
        <f t="shared" si="2"/>
        <v>0</v>
      </c>
      <c r="J21" s="48">
        <f t="shared" si="3"/>
        <v>400</v>
      </c>
      <c r="K21" s="47">
        <f t="shared" si="3"/>
        <v>0</v>
      </c>
      <c r="L21" s="49">
        <v>1200</v>
      </c>
      <c r="M21" s="52">
        <f t="shared" si="5"/>
        <v>0</v>
      </c>
    </row>
    <row r="22" spans="2:13" x14ac:dyDescent="0.25">
      <c r="B22" s="54">
        <v>9</v>
      </c>
      <c r="C22" s="44" t="s">
        <v>12</v>
      </c>
      <c r="D22" s="38" t="s">
        <v>27</v>
      </c>
      <c r="E22" s="45"/>
      <c r="F22" s="46">
        <v>5</v>
      </c>
      <c r="G22" s="47">
        <f t="shared" si="0"/>
        <v>0</v>
      </c>
      <c r="H22" s="48">
        <f t="shared" si="1"/>
        <v>20</v>
      </c>
      <c r="I22" s="47">
        <f t="shared" si="2"/>
        <v>0</v>
      </c>
      <c r="J22" s="48">
        <f t="shared" si="3"/>
        <v>20</v>
      </c>
      <c r="K22" s="47">
        <f t="shared" si="3"/>
        <v>0</v>
      </c>
      <c r="L22" s="49">
        <f t="shared" si="4"/>
        <v>60</v>
      </c>
      <c r="M22" s="52">
        <f t="shared" si="5"/>
        <v>0</v>
      </c>
    </row>
    <row r="23" spans="2:13" x14ac:dyDescent="0.25">
      <c r="B23" s="54">
        <v>10</v>
      </c>
      <c r="C23" s="44" t="s">
        <v>13</v>
      </c>
      <c r="D23" s="38" t="s">
        <v>27</v>
      </c>
      <c r="E23" s="45"/>
      <c r="F23" s="46">
        <v>10</v>
      </c>
      <c r="G23" s="47">
        <f t="shared" si="0"/>
        <v>0</v>
      </c>
      <c r="H23" s="48">
        <v>40</v>
      </c>
      <c r="I23" s="47">
        <f t="shared" si="2"/>
        <v>0</v>
      </c>
      <c r="J23" s="48">
        <v>40</v>
      </c>
      <c r="K23" s="47">
        <f t="shared" si="3"/>
        <v>0</v>
      </c>
      <c r="L23" s="49">
        <v>120</v>
      </c>
      <c r="M23" s="52">
        <f t="shared" si="5"/>
        <v>0</v>
      </c>
    </row>
    <row r="24" spans="2:13" x14ac:dyDescent="0.25">
      <c r="B24" s="54">
        <v>11</v>
      </c>
      <c r="C24" s="44" t="s">
        <v>14</v>
      </c>
      <c r="D24" s="38" t="s">
        <v>27</v>
      </c>
      <c r="E24" s="45"/>
      <c r="F24" s="46">
        <v>60</v>
      </c>
      <c r="G24" s="47">
        <f t="shared" si="0"/>
        <v>0</v>
      </c>
      <c r="H24" s="48">
        <f t="shared" si="1"/>
        <v>240</v>
      </c>
      <c r="I24" s="47">
        <f t="shared" si="2"/>
        <v>0</v>
      </c>
      <c r="J24" s="48">
        <f t="shared" si="3"/>
        <v>240</v>
      </c>
      <c r="K24" s="47">
        <f t="shared" si="3"/>
        <v>0</v>
      </c>
      <c r="L24" s="49">
        <v>720</v>
      </c>
      <c r="M24" s="52">
        <f t="shared" si="5"/>
        <v>0</v>
      </c>
    </row>
    <row r="25" spans="2:13" x14ac:dyDescent="0.25">
      <c r="B25" s="54">
        <v>12</v>
      </c>
      <c r="C25" s="44" t="s">
        <v>15</v>
      </c>
      <c r="D25" s="38" t="s">
        <v>27</v>
      </c>
      <c r="E25" s="45"/>
      <c r="F25" s="46">
        <v>10</v>
      </c>
      <c r="G25" s="47">
        <f t="shared" si="0"/>
        <v>0</v>
      </c>
      <c r="H25" s="48">
        <f t="shared" si="1"/>
        <v>40</v>
      </c>
      <c r="I25" s="47">
        <f t="shared" si="2"/>
        <v>0</v>
      </c>
      <c r="J25" s="48">
        <f t="shared" si="3"/>
        <v>40</v>
      </c>
      <c r="K25" s="47">
        <f t="shared" si="3"/>
        <v>0</v>
      </c>
      <c r="L25" s="49">
        <f t="shared" si="4"/>
        <v>120</v>
      </c>
      <c r="M25" s="52">
        <f t="shared" si="5"/>
        <v>0</v>
      </c>
    </row>
    <row r="26" spans="2:13" x14ac:dyDescent="0.25">
      <c r="B26" s="54">
        <v>13</v>
      </c>
      <c r="C26" s="44" t="s">
        <v>16</v>
      </c>
      <c r="D26" s="38" t="s">
        <v>27</v>
      </c>
      <c r="E26" s="45"/>
      <c r="F26" s="46">
        <v>3</v>
      </c>
      <c r="G26" s="47">
        <f t="shared" si="0"/>
        <v>0</v>
      </c>
      <c r="H26" s="48">
        <v>12</v>
      </c>
      <c r="I26" s="47">
        <f t="shared" si="2"/>
        <v>0</v>
      </c>
      <c r="J26" s="48">
        <f t="shared" si="3"/>
        <v>12</v>
      </c>
      <c r="K26" s="47">
        <f t="shared" si="3"/>
        <v>0</v>
      </c>
      <c r="L26" s="49">
        <v>36</v>
      </c>
      <c r="M26" s="52">
        <f t="shared" si="5"/>
        <v>0</v>
      </c>
    </row>
    <row r="27" spans="2:13" x14ac:dyDescent="0.25">
      <c r="B27" s="54">
        <v>14</v>
      </c>
      <c r="C27" s="44" t="s">
        <v>17</v>
      </c>
      <c r="D27" s="38" t="s">
        <v>27</v>
      </c>
      <c r="E27" s="45"/>
      <c r="F27" s="46">
        <v>3</v>
      </c>
      <c r="G27" s="47">
        <f t="shared" si="0"/>
        <v>0</v>
      </c>
      <c r="H27" s="48">
        <v>12</v>
      </c>
      <c r="I27" s="47">
        <f t="shared" si="2"/>
        <v>0</v>
      </c>
      <c r="J27" s="48">
        <f t="shared" si="3"/>
        <v>12</v>
      </c>
      <c r="K27" s="47">
        <f t="shared" si="3"/>
        <v>0</v>
      </c>
      <c r="L27" s="49">
        <v>36</v>
      </c>
      <c r="M27" s="52">
        <f t="shared" si="5"/>
        <v>0</v>
      </c>
    </row>
    <row r="28" spans="2:13" x14ac:dyDescent="0.25">
      <c r="B28" s="54">
        <v>15</v>
      </c>
      <c r="C28" s="44" t="s">
        <v>18</v>
      </c>
      <c r="D28" s="38" t="s">
        <v>27</v>
      </c>
      <c r="E28" s="45"/>
      <c r="F28" s="46">
        <v>100</v>
      </c>
      <c r="G28" s="47">
        <f t="shared" si="0"/>
        <v>0</v>
      </c>
      <c r="H28" s="48">
        <f t="shared" si="1"/>
        <v>400</v>
      </c>
      <c r="I28" s="47">
        <f t="shared" si="2"/>
        <v>0</v>
      </c>
      <c r="J28" s="48">
        <f t="shared" si="3"/>
        <v>400</v>
      </c>
      <c r="K28" s="47">
        <f t="shared" si="3"/>
        <v>0</v>
      </c>
      <c r="L28" s="49">
        <f t="shared" si="4"/>
        <v>1200</v>
      </c>
      <c r="M28" s="52">
        <f t="shared" si="5"/>
        <v>0</v>
      </c>
    </row>
    <row r="29" spans="2:13" x14ac:dyDescent="0.25">
      <c r="B29" s="54">
        <v>16</v>
      </c>
      <c r="C29" s="44" t="s">
        <v>19</v>
      </c>
      <c r="D29" s="38" t="s">
        <v>27</v>
      </c>
      <c r="E29" s="45"/>
      <c r="F29" s="46">
        <v>3</v>
      </c>
      <c r="G29" s="47">
        <f t="shared" si="0"/>
        <v>0</v>
      </c>
      <c r="H29" s="48">
        <v>12</v>
      </c>
      <c r="I29" s="47">
        <f t="shared" si="2"/>
        <v>0</v>
      </c>
      <c r="J29" s="48">
        <f t="shared" si="3"/>
        <v>12</v>
      </c>
      <c r="K29" s="47">
        <f t="shared" si="3"/>
        <v>0</v>
      </c>
      <c r="L29" s="49">
        <v>36</v>
      </c>
      <c r="M29" s="52">
        <f t="shared" si="5"/>
        <v>0</v>
      </c>
    </row>
    <row r="30" spans="2:13" x14ac:dyDescent="0.25">
      <c r="B30" s="54">
        <v>17</v>
      </c>
      <c r="C30" s="44" t="s">
        <v>37</v>
      </c>
      <c r="D30" s="38" t="s">
        <v>27</v>
      </c>
      <c r="E30" s="45"/>
      <c r="F30" s="46">
        <v>50</v>
      </c>
      <c r="G30" s="47">
        <f t="shared" si="0"/>
        <v>0</v>
      </c>
      <c r="H30" s="48">
        <f t="shared" si="1"/>
        <v>200</v>
      </c>
      <c r="I30" s="47">
        <f t="shared" si="2"/>
        <v>0</v>
      </c>
      <c r="J30" s="48">
        <f t="shared" si="3"/>
        <v>200</v>
      </c>
      <c r="K30" s="47">
        <f t="shared" si="3"/>
        <v>0</v>
      </c>
      <c r="L30" s="49">
        <f t="shared" si="4"/>
        <v>600</v>
      </c>
      <c r="M30" s="52">
        <f t="shared" si="5"/>
        <v>0</v>
      </c>
    </row>
    <row r="31" spans="2:13" x14ac:dyDescent="0.25">
      <c r="B31" s="54">
        <v>18</v>
      </c>
      <c r="C31" s="44" t="s">
        <v>21</v>
      </c>
      <c r="D31" s="38" t="s">
        <v>27</v>
      </c>
      <c r="E31" s="45"/>
      <c r="F31" s="46">
        <v>15</v>
      </c>
      <c r="G31" s="47">
        <f t="shared" si="0"/>
        <v>0</v>
      </c>
      <c r="H31" s="48">
        <v>60</v>
      </c>
      <c r="I31" s="47">
        <f t="shared" si="2"/>
        <v>0</v>
      </c>
      <c r="J31" s="48">
        <f t="shared" si="3"/>
        <v>60</v>
      </c>
      <c r="K31" s="47">
        <f t="shared" si="3"/>
        <v>0</v>
      </c>
      <c r="L31" s="49">
        <v>180</v>
      </c>
      <c r="M31" s="52">
        <f t="shared" si="5"/>
        <v>0</v>
      </c>
    </row>
    <row r="32" spans="2:13" x14ac:dyDescent="0.25">
      <c r="B32" s="54">
        <v>19</v>
      </c>
      <c r="C32" s="44" t="s">
        <v>20</v>
      </c>
      <c r="D32" s="38" t="s">
        <v>27</v>
      </c>
      <c r="E32" s="45"/>
      <c r="F32" s="46">
        <v>30</v>
      </c>
      <c r="G32" s="47">
        <f t="shared" si="0"/>
        <v>0</v>
      </c>
      <c r="H32" s="48">
        <v>120</v>
      </c>
      <c r="I32" s="47">
        <f t="shared" si="2"/>
        <v>0</v>
      </c>
      <c r="J32" s="48">
        <f t="shared" si="3"/>
        <v>120</v>
      </c>
      <c r="K32" s="47">
        <f t="shared" si="3"/>
        <v>0</v>
      </c>
      <c r="L32" s="49">
        <v>360</v>
      </c>
      <c r="M32" s="52">
        <f t="shared" si="5"/>
        <v>0</v>
      </c>
    </row>
    <row r="33" spans="2:13" x14ac:dyDescent="0.25">
      <c r="B33" s="54">
        <v>20</v>
      </c>
      <c r="C33" s="44" t="s">
        <v>22</v>
      </c>
      <c r="D33" s="38" t="s">
        <v>27</v>
      </c>
      <c r="E33" s="45"/>
      <c r="F33" s="46">
        <v>40</v>
      </c>
      <c r="G33" s="47">
        <f t="shared" si="0"/>
        <v>0</v>
      </c>
      <c r="H33" s="48">
        <f t="shared" si="1"/>
        <v>160</v>
      </c>
      <c r="I33" s="47">
        <f t="shared" si="2"/>
        <v>0</v>
      </c>
      <c r="J33" s="48">
        <f t="shared" si="3"/>
        <v>160</v>
      </c>
      <c r="K33" s="47">
        <f t="shared" si="3"/>
        <v>0</v>
      </c>
      <c r="L33" s="49">
        <f t="shared" si="4"/>
        <v>480</v>
      </c>
      <c r="M33" s="52">
        <f t="shared" si="5"/>
        <v>0</v>
      </c>
    </row>
    <row r="34" spans="2:13" x14ac:dyDescent="0.25">
      <c r="B34" s="54">
        <v>21</v>
      </c>
      <c r="C34" s="44" t="s">
        <v>23</v>
      </c>
      <c r="D34" s="38" t="s">
        <v>27</v>
      </c>
      <c r="E34" s="45"/>
      <c r="F34" s="46">
        <v>50</v>
      </c>
      <c r="G34" s="47">
        <f t="shared" si="0"/>
        <v>0</v>
      </c>
      <c r="H34" s="48">
        <f t="shared" si="1"/>
        <v>200</v>
      </c>
      <c r="I34" s="47">
        <f t="shared" si="2"/>
        <v>0</v>
      </c>
      <c r="J34" s="48">
        <f t="shared" si="3"/>
        <v>200</v>
      </c>
      <c r="K34" s="47">
        <f t="shared" si="3"/>
        <v>0</v>
      </c>
      <c r="L34" s="49">
        <f t="shared" si="4"/>
        <v>600</v>
      </c>
      <c r="M34" s="52">
        <f t="shared" si="5"/>
        <v>0</v>
      </c>
    </row>
    <row r="35" spans="2:13" x14ac:dyDescent="0.25">
      <c r="B35" s="54">
        <v>22</v>
      </c>
      <c r="C35" s="44" t="s">
        <v>24</v>
      </c>
      <c r="D35" s="38" t="s">
        <v>27</v>
      </c>
      <c r="E35" s="45"/>
      <c r="F35" s="46">
        <v>8</v>
      </c>
      <c r="G35" s="47">
        <f t="shared" si="0"/>
        <v>0</v>
      </c>
      <c r="H35" s="48">
        <v>32</v>
      </c>
      <c r="I35" s="47">
        <f t="shared" si="2"/>
        <v>0</v>
      </c>
      <c r="J35" s="48">
        <v>32</v>
      </c>
      <c r="K35" s="47">
        <f t="shared" si="3"/>
        <v>0</v>
      </c>
      <c r="L35" s="49">
        <v>96</v>
      </c>
      <c r="M35" s="52">
        <f t="shared" si="5"/>
        <v>0</v>
      </c>
    </row>
    <row r="36" spans="2:13" ht="16.5" thickBot="1" x14ac:dyDescent="0.3">
      <c r="B36" s="54">
        <v>23</v>
      </c>
      <c r="C36" s="44" t="s">
        <v>25</v>
      </c>
      <c r="D36" s="38" t="s">
        <v>27</v>
      </c>
      <c r="E36" s="45"/>
      <c r="F36" s="46">
        <v>250</v>
      </c>
      <c r="G36" s="47">
        <f t="shared" si="0"/>
        <v>0</v>
      </c>
      <c r="H36" s="48">
        <v>1000</v>
      </c>
      <c r="I36" s="47">
        <f t="shared" si="2"/>
        <v>0</v>
      </c>
      <c r="J36" s="77">
        <v>1000</v>
      </c>
      <c r="K36" s="47">
        <f t="shared" si="3"/>
        <v>0</v>
      </c>
      <c r="L36" s="49">
        <v>3000</v>
      </c>
      <c r="M36" s="52">
        <f t="shared" si="5"/>
        <v>0</v>
      </c>
    </row>
    <row r="37" spans="2:13" ht="16.5" thickBot="1" x14ac:dyDescent="0.3">
      <c r="B37" s="78">
        <v>24</v>
      </c>
      <c r="C37" s="79" t="s">
        <v>26</v>
      </c>
      <c r="D37" s="80" t="s">
        <v>27</v>
      </c>
      <c r="E37" s="81"/>
      <c r="F37" s="82">
        <v>20</v>
      </c>
      <c r="G37" s="83">
        <f t="shared" si="0"/>
        <v>0</v>
      </c>
      <c r="H37" s="84">
        <f t="shared" si="1"/>
        <v>80</v>
      </c>
      <c r="I37" s="83">
        <f t="shared" si="2"/>
        <v>0</v>
      </c>
      <c r="J37" s="85">
        <f t="shared" si="3"/>
        <v>80</v>
      </c>
      <c r="K37" s="47">
        <f t="shared" si="3"/>
        <v>0</v>
      </c>
      <c r="L37" s="86">
        <f t="shared" si="4"/>
        <v>240</v>
      </c>
      <c r="M37" s="87">
        <f t="shared" si="5"/>
        <v>0</v>
      </c>
    </row>
    <row r="38" spans="2:13" ht="16.5" thickBot="1" x14ac:dyDescent="0.3">
      <c r="K38" s="91">
        <v>0</v>
      </c>
      <c r="L38" s="9"/>
      <c r="M38" s="8">
        <f>SUM(M14:M37)</f>
        <v>0</v>
      </c>
    </row>
    <row r="39" spans="2:13" x14ac:dyDescent="0.25">
      <c r="K39" s="35"/>
      <c r="L39" s="9"/>
      <c r="M39" s="19"/>
    </row>
    <row r="41" spans="2:13" ht="16.5" thickBot="1" x14ac:dyDescent="0.3"/>
    <row r="42" spans="2:13" x14ac:dyDescent="0.25">
      <c r="B42" s="95" t="s">
        <v>70</v>
      </c>
      <c r="C42" s="96"/>
      <c r="D42" s="96"/>
      <c r="E42" s="96"/>
      <c r="F42" s="96"/>
      <c r="G42" s="96"/>
      <c r="H42" s="96"/>
      <c r="I42" s="97"/>
    </row>
    <row r="43" spans="2:13" ht="47.25" customHeight="1" thickBot="1" x14ac:dyDescent="0.3">
      <c r="B43" s="98"/>
      <c r="C43" s="99"/>
      <c r="D43" s="99"/>
      <c r="E43" s="99"/>
      <c r="F43" s="99"/>
      <c r="G43" s="99"/>
      <c r="H43" s="99"/>
      <c r="I43" s="100"/>
    </row>
    <row r="44" spans="2:13" x14ac:dyDescent="0.25">
      <c r="B44" s="123"/>
      <c r="C44" s="119" t="s">
        <v>1</v>
      </c>
      <c r="D44" s="119" t="s">
        <v>0</v>
      </c>
      <c r="E44" s="121" t="s">
        <v>28</v>
      </c>
      <c r="F44" s="101" t="s">
        <v>33</v>
      </c>
      <c r="G44" s="101"/>
      <c r="H44" s="101"/>
      <c r="I44" s="101"/>
      <c r="J44" s="101" t="s">
        <v>32</v>
      </c>
      <c r="K44" s="101"/>
      <c r="L44" s="101"/>
      <c r="M44" s="102"/>
    </row>
    <row r="45" spans="2:13" ht="31.5" x14ac:dyDescent="0.25">
      <c r="B45" s="124"/>
      <c r="C45" s="120"/>
      <c r="D45" s="120"/>
      <c r="E45" s="122"/>
      <c r="F45" s="21" t="s">
        <v>35</v>
      </c>
      <c r="G45" s="20" t="s">
        <v>2</v>
      </c>
      <c r="H45" s="21" t="s">
        <v>36</v>
      </c>
      <c r="I45" s="20" t="s">
        <v>4</v>
      </c>
      <c r="J45" s="21" t="s">
        <v>35</v>
      </c>
      <c r="K45" s="20" t="s">
        <v>2</v>
      </c>
      <c r="L45" s="21" t="s">
        <v>36</v>
      </c>
      <c r="M45" s="56" t="s">
        <v>4</v>
      </c>
    </row>
    <row r="46" spans="2:13" x14ac:dyDescent="0.25">
      <c r="B46" s="25">
        <v>1</v>
      </c>
      <c r="C46" s="17" t="s">
        <v>6</v>
      </c>
      <c r="D46" s="14" t="s">
        <v>27</v>
      </c>
      <c r="E46" s="15"/>
      <c r="F46" s="141">
        <v>10</v>
      </c>
      <c r="G46" s="16">
        <f t="shared" ref="G46:G57" si="6">F46*E46</f>
        <v>0</v>
      </c>
      <c r="H46" s="142">
        <f t="shared" ref="H46:H57" si="7">F46*4</f>
        <v>40</v>
      </c>
      <c r="I46" s="16">
        <f t="shared" ref="I46:I57" si="8">H46*E46</f>
        <v>0</v>
      </c>
      <c r="J46" s="142">
        <f t="shared" ref="J46:J57" si="9">H46</f>
        <v>40</v>
      </c>
      <c r="K46" s="16">
        <f t="shared" ref="K46:K57" si="10">I46</f>
        <v>0</v>
      </c>
      <c r="L46" s="142">
        <f t="shared" ref="L46:L57" si="11">F46*12</f>
        <v>120</v>
      </c>
      <c r="M46" s="57">
        <f t="shared" ref="M46:M57" si="12">L46*E46</f>
        <v>0</v>
      </c>
    </row>
    <row r="47" spans="2:13" x14ac:dyDescent="0.25">
      <c r="B47" s="25">
        <v>2</v>
      </c>
      <c r="C47" s="13" t="s">
        <v>8</v>
      </c>
      <c r="D47" s="14" t="s">
        <v>27</v>
      </c>
      <c r="E47" s="15"/>
      <c r="F47" s="141">
        <v>700</v>
      </c>
      <c r="G47" s="16">
        <f t="shared" si="6"/>
        <v>0</v>
      </c>
      <c r="H47" s="142">
        <f t="shared" si="7"/>
        <v>2800</v>
      </c>
      <c r="I47" s="16">
        <f t="shared" si="8"/>
        <v>0</v>
      </c>
      <c r="J47" s="142">
        <f t="shared" si="9"/>
        <v>2800</v>
      </c>
      <c r="K47" s="16">
        <f t="shared" si="10"/>
        <v>0</v>
      </c>
      <c r="L47" s="142">
        <f t="shared" si="11"/>
        <v>8400</v>
      </c>
      <c r="M47" s="57">
        <f t="shared" si="12"/>
        <v>0</v>
      </c>
    </row>
    <row r="48" spans="2:13" x14ac:dyDescent="0.25">
      <c r="B48" s="25">
        <v>3</v>
      </c>
      <c r="C48" s="17" t="s">
        <v>9</v>
      </c>
      <c r="D48" s="14" t="s">
        <v>27</v>
      </c>
      <c r="E48" s="15"/>
      <c r="F48" s="141">
        <v>20</v>
      </c>
      <c r="G48" s="16">
        <f t="shared" si="6"/>
        <v>0</v>
      </c>
      <c r="H48" s="142">
        <f t="shared" si="7"/>
        <v>80</v>
      </c>
      <c r="I48" s="16">
        <f t="shared" si="8"/>
        <v>0</v>
      </c>
      <c r="J48" s="142">
        <f t="shared" si="9"/>
        <v>80</v>
      </c>
      <c r="K48" s="16">
        <f t="shared" si="10"/>
        <v>0</v>
      </c>
      <c r="L48" s="142">
        <f t="shared" si="11"/>
        <v>240</v>
      </c>
      <c r="M48" s="57">
        <f t="shared" si="12"/>
        <v>0</v>
      </c>
    </row>
    <row r="49" spans="2:13" x14ac:dyDescent="0.25">
      <c r="B49" s="25">
        <v>4</v>
      </c>
      <c r="C49" s="18" t="s">
        <v>11</v>
      </c>
      <c r="D49" s="14" t="s">
        <v>27</v>
      </c>
      <c r="E49" s="15"/>
      <c r="F49" s="141">
        <v>60</v>
      </c>
      <c r="G49" s="16">
        <f t="shared" si="6"/>
        <v>0</v>
      </c>
      <c r="H49" s="142">
        <f t="shared" si="7"/>
        <v>240</v>
      </c>
      <c r="I49" s="16">
        <f t="shared" si="8"/>
        <v>0</v>
      </c>
      <c r="J49" s="142">
        <f t="shared" si="9"/>
        <v>240</v>
      </c>
      <c r="K49" s="16">
        <f t="shared" si="10"/>
        <v>0</v>
      </c>
      <c r="L49" s="142">
        <f t="shared" si="11"/>
        <v>720</v>
      </c>
      <c r="M49" s="57">
        <f t="shared" si="12"/>
        <v>0</v>
      </c>
    </row>
    <row r="50" spans="2:13" x14ac:dyDescent="0.25">
      <c r="B50" s="25">
        <v>5</v>
      </c>
      <c r="C50" s="17" t="s">
        <v>14</v>
      </c>
      <c r="D50" s="14" t="s">
        <v>27</v>
      </c>
      <c r="E50" s="15"/>
      <c r="F50" s="141">
        <v>60</v>
      </c>
      <c r="G50" s="16">
        <f t="shared" si="6"/>
        <v>0</v>
      </c>
      <c r="H50" s="142">
        <f t="shared" si="7"/>
        <v>240</v>
      </c>
      <c r="I50" s="16">
        <f t="shared" si="8"/>
        <v>0</v>
      </c>
      <c r="J50" s="142">
        <f t="shared" si="9"/>
        <v>240</v>
      </c>
      <c r="K50" s="16">
        <f t="shared" si="10"/>
        <v>0</v>
      </c>
      <c r="L50" s="142">
        <f t="shared" si="11"/>
        <v>720</v>
      </c>
      <c r="M50" s="57">
        <f t="shared" si="12"/>
        <v>0</v>
      </c>
    </row>
    <row r="51" spans="2:13" x14ac:dyDescent="0.25">
      <c r="B51" s="25">
        <v>6</v>
      </c>
      <c r="C51" s="17" t="s">
        <v>18</v>
      </c>
      <c r="D51" s="14" t="s">
        <v>27</v>
      </c>
      <c r="E51" s="15"/>
      <c r="F51" s="141">
        <v>60</v>
      </c>
      <c r="G51" s="16">
        <f t="shared" si="6"/>
        <v>0</v>
      </c>
      <c r="H51" s="142">
        <f t="shared" si="7"/>
        <v>240</v>
      </c>
      <c r="I51" s="16">
        <f t="shared" si="8"/>
        <v>0</v>
      </c>
      <c r="J51" s="142">
        <f t="shared" si="9"/>
        <v>240</v>
      </c>
      <c r="K51" s="16">
        <f t="shared" si="10"/>
        <v>0</v>
      </c>
      <c r="L51" s="142">
        <f t="shared" si="11"/>
        <v>720</v>
      </c>
      <c r="M51" s="57">
        <f t="shared" si="12"/>
        <v>0</v>
      </c>
    </row>
    <row r="52" spans="2:13" x14ac:dyDescent="0.25">
      <c r="B52" s="25">
        <v>7</v>
      </c>
      <c r="C52" s="17" t="s">
        <v>34</v>
      </c>
      <c r="D52" s="14" t="s">
        <v>27</v>
      </c>
      <c r="E52" s="15"/>
      <c r="F52" s="141">
        <v>60</v>
      </c>
      <c r="G52" s="16">
        <f t="shared" si="6"/>
        <v>0</v>
      </c>
      <c r="H52" s="142">
        <f t="shared" si="7"/>
        <v>240</v>
      </c>
      <c r="I52" s="16">
        <f t="shared" si="8"/>
        <v>0</v>
      </c>
      <c r="J52" s="142">
        <f t="shared" si="9"/>
        <v>240</v>
      </c>
      <c r="K52" s="16">
        <f t="shared" si="10"/>
        <v>0</v>
      </c>
      <c r="L52" s="142">
        <f t="shared" si="11"/>
        <v>720</v>
      </c>
      <c r="M52" s="57">
        <f t="shared" si="12"/>
        <v>0</v>
      </c>
    </row>
    <row r="53" spans="2:13" x14ac:dyDescent="0.25">
      <c r="B53" s="25">
        <v>8</v>
      </c>
      <c r="C53" s="31" t="s">
        <v>20</v>
      </c>
      <c r="D53" s="32" t="s">
        <v>27</v>
      </c>
      <c r="E53" s="33"/>
      <c r="F53" s="143">
        <v>20</v>
      </c>
      <c r="G53" s="34">
        <f t="shared" si="6"/>
        <v>0</v>
      </c>
      <c r="H53" s="144">
        <f t="shared" si="7"/>
        <v>80</v>
      </c>
      <c r="I53" s="34">
        <f t="shared" si="8"/>
        <v>0</v>
      </c>
      <c r="J53" s="144">
        <f t="shared" si="9"/>
        <v>80</v>
      </c>
      <c r="K53" s="34">
        <f t="shared" si="10"/>
        <v>0</v>
      </c>
      <c r="L53" s="144">
        <f t="shared" si="11"/>
        <v>240</v>
      </c>
      <c r="M53" s="58">
        <f t="shared" si="12"/>
        <v>0</v>
      </c>
    </row>
    <row r="54" spans="2:13" x14ac:dyDescent="0.25">
      <c r="B54" s="25">
        <v>9</v>
      </c>
      <c r="C54" s="17" t="s">
        <v>22</v>
      </c>
      <c r="D54" s="14" t="s">
        <v>27</v>
      </c>
      <c r="E54" s="15"/>
      <c r="F54" s="142">
        <v>50</v>
      </c>
      <c r="G54" s="16">
        <f t="shared" si="6"/>
        <v>0</v>
      </c>
      <c r="H54" s="142">
        <f t="shared" si="7"/>
        <v>200</v>
      </c>
      <c r="I54" s="16">
        <f t="shared" si="8"/>
        <v>0</v>
      </c>
      <c r="J54" s="142">
        <f t="shared" si="9"/>
        <v>200</v>
      </c>
      <c r="K54" s="16">
        <f t="shared" si="10"/>
        <v>0</v>
      </c>
      <c r="L54" s="142">
        <f t="shared" si="11"/>
        <v>600</v>
      </c>
      <c r="M54" s="57">
        <f t="shared" si="12"/>
        <v>0</v>
      </c>
    </row>
    <row r="55" spans="2:13" x14ac:dyDescent="0.25">
      <c r="B55" s="25">
        <v>10</v>
      </c>
      <c r="C55" s="17" t="s">
        <v>23</v>
      </c>
      <c r="D55" s="14" t="s">
        <v>27</v>
      </c>
      <c r="E55" s="15"/>
      <c r="F55" s="142">
        <v>60</v>
      </c>
      <c r="G55" s="16">
        <f t="shared" si="6"/>
        <v>0</v>
      </c>
      <c r="H55" s="142">
        <f t="shared" si="7"/>
        <v>240</v>
      </c>
      <c r="I55" s="16">
        <f t="shared" si="8"/>
        <v>0</v>
      </c>
      <c r="J55" s="142">
        <f t="shared" si="9"/>
        <v>240</v>
      </c>
      <c r="K55" s="16">
        <f t="shared" si="10"/>
        <v>0</v>
      </c>
      <c r="L55" s="142">
        <f t="shared" si="11"/>
        <v>720</v>
      </c>
      <c r="M55" s="57">
        <f t="shared" si="12"/>
        <v>0</v>
      </c>
    </row>
    <row r="56" spans="2:13" x14ac:dyDescent="0.25">
      <c r="B56" s="25">
        <v>11</v>
      </c>
      <c r="C56" s="17" t="s">
        <v>24</v>
      </c>
      <c r="D56" s="14" t="s">
        <v>27</v>
      </c>
      <c r="E56" s="15"/>
      <c r="F56" s="142">
        <v>4</v>
      </c>
      <c r="G56" s="16">
        <f t="shared" si="6"/>
        <v>0</v>
      </c>
      <c r="H56" s="142">
        <f t="shared" si="7"/>
        <v>16</v>
      </c>
      <c r="I56" s="16">
        <f t="shared" si="8"/>
        <v>0</v>
      </c>
      <c r="J56" s="142">
        <f t="shared" si="9"/>
        <v>16</v>
      </c>
      <c r="K56" s="16">
        <f t="shared" si="10"/>
        <v>0</v>
      </c>
      <c r="L56" s="142">
        <f t="shared" si="11"/>
        <v>48</v>
      </c>
      <c r="M56" s="57">
        <f t="shared" si="12"/>
        <v>0</v>
      </c>
    </row>
    <row r="57" spans="2:13" ht="16.5" thickBot="1" x14ac:dyDescent="0.3">
      <c r="B57" s="59">
        <v>12</v>
      </c>
      <c r="C57" s="60" t="s">
        <v>25</v>
      </c>
      <c r="D57" s="61" t="s">
        <v>27</v>
      </c>
      <c r="E57" s="62"/>
      <c r="F57" s="145">
        <v>180</v>
      </c>
      <c r="G57" s="63">
        <f t="shared" si="6"/>
        <v>0</v>
      </c>
      <c r="H57" s="145">
        <f t="shared" si="7"/>
        <v>720</v>
      </c>
      <c r="I57" s="63">
        <f t="shared" si="8"/>
        <v>0</v>
      </c>
      <c r="J57" s="145">
        <f t="shared" si="9"/>
        <v>720</v>
      </c>
      <c r="K57" s="34">
        <f t="shared" si="10"/>
        <v>0</v>
      </c>
      <c r="L57" s="145">
        <f t="shared" si="11"/>
        <v>2160</v>
      </c>
      <c r="M57" s="58">
        <f t="shared" si="12"/>
        <v>0</v>
      </c>
    </row>
    <row r="58" spans="2:13" x14ac:dyDescent="0.25">
      <c r="E58" s="35"/>
      <c r="F58" s="35"/>
      <c r="G58" s="35"/>
      <c r="H58" s="35"/>
      <c r="I58" s="35"/>
      <c r="J58" s="35"/>
      <c r="K58" s="92">
        <f>SUM(K46:K57)</f>
        <v>0</v>
      </c>
      <c r="L58" s="35"/>
      <c r="M58" s="92">
        <f>SUM(M46:M57)</f>
        <v>0</v>
      </c>
    </row>
    <row r="59" spans="2:13" x14ac:dyDescent="0.25">
      <c r="E59" s="35"/>
      <c r="F59" s="36"/>
      <c r="G59" s="35"/>
      <c r="H59" s="36"/>
      <c r="I59" s="35"/>
      <c r="J59" s="36"/>
      <c r="K59" s="19"/>
      <c r="L59" s="36"/>
      <c r="M59" s="19"/>
    </row>
    <row r="60" spans="2:13" x14ac:dyDescent="0.25">
      <c r="K60" s="19"/>
      <c r="M60" s="19"/>
    </row>
    <row r="61" spans="2:13" x14ac:dyDescent="0.25">
      <c r="K61" s="19"/>
      <c r="M61" s="19"/>
    </row>
    <row r="62" spans="2:13" x14ac:dyDescent="0.25">
      <c r="K62" s="19"/>
      <c r="M62" s="19"/>
    </row>
    <row r="63" spans="2:13" x14ac:dyDescent="0.25">
      <c r="K63" s="19"/>
      <c r="M63" s="19"/>
    </row>
    <row r="65" spans="2:13" ht="16.5" thickBot="1" x14ac:dyDescent="0.3"/>
    <row r="66" spans="2:13" x14ac:dyDescent="0.25">
      <c r="B66" s="95" t="s">
        <v>65</v>
      </c>
      <c r="C66" s="96"/>
      <c r="D66" s="96"/>
      <c r="E66" s="96"/>
      <c r="F66" s="96"/>
      <c r="G66" s="96"/>
      <c r="H66" s="96"/>
      <c r="I66" s="97"/>
    </row>
    <row r="67" spans="2:13" ht="36" customHeight="1" thickBot="1" x14ac:dyDescent="0.3">
      <c r="B67" s="98"/>
      <c r="C67" s="99"/>
      <c r="D67" s="99"/>
      <c r="E67" s="99"/>
      <c r="F67" s="99"/>
      <c r="G67" s="99"/>
      <c r="H67" s="99"/>
      <c r="I67" s="100"/>
    </row>
    <row r="68" spans="2:13" x14ac:dyDescent="0.25">
      <c r="B68" s="108" t="s">
        <v>31</v>
      </c>
      <c r="C68" s="110" t="s">
        <v>1</v>
      </c>
      <c r="D68" s="110" t="s">
        <v>0</v>
      </c>
      <c r="E68" s="112" t="s">
        <v>28</v>
      </c>
      <c r="F68" s="110" t="s">
        <v>33</v>
      </c>
      <c r="G68" s="110"/>
      <c r="H68" s="110"/>
      <c r="I68" s="110"/>
      <c r="J68" s="107" t="s">
        <v>32</v>
      </c>
      <c r="K68" s="107"/>
      <c r="L68" s="107"/>
      <c r="M68" s="107"/>
    </row>
    <row r="69" spans="2:13" ht="31.5" x14ac:dyDescent="0.25">
      <c r="B69" s="109"/>
      <c r="C69" s="111"/>
      <c r="D69" s="111"/>
      <c r="E69" s="113"/>
      <c r="F69" s="26" t="s">
        <v>29</v>
      </c>
      <c r="G69" s="27" t="s">
        <v>2</v>
      </c>
      <c r="H69" s="26" t="s">
        <v>30</v>
      </c>
      <c r="I69" s="27" t="s">
        <v>4</v>
      </c>
      <c r="J69" s="7" t="s">
        <v>29</v>
      </c>
      <c r="K69" s="53" t="s">
        <v>2</v>
      </c>
      <c r="L69" s="7" t="s">
        <v>3</v>
      </c>
      <c r="M69" s="53" t="s">
        <v>4</v>
      </c>
    </row>
    <row r="70" spans="2:13" x14ac:dyDescent="0.25">
      <c r="B70" s="28">
        <v>1</v>
      </c>
      <c r="C70" s="29" t="s">
        <v>49</v>
      </c>
      <c r="D70" s="30" t="s">
        <v>38</v>
      </c>
      <c r="E70" s="146"/>
      <c r="F70" s="147">
        <v>13</v>
      </c>
      <c r="G70" s="146">
        <f>F70*E70</f>
        <v>0</v>
      </c>
      <c r="H70" s="147">
        <v>52</v>
      </c>
      <c r="I70" s="146">
        <f>H70*E70</f>
        <v>0</v>
      </c>
      <c r="J70" s="147">
        <f>H70</f>
        <v>52</v>
      </c>
      <c r="K70" s="146">
        <f>J70*E70</f>
        <v>0</v>
      </c>
      <c r="L70" s="147">
        <v>143</v>
      </c>
      <c r="M70" s="148">
        <f>L70*E70</f>
        <v>0</v>
      </c>
    </row>
    <row r="71" spans="2:13" x14ac:dyDescent="0.25">
      <c r="B71" s="28">
        <v>2</v>
      </c>
      <c r="C71" s="29" t="s">
        <v>50</v>
      </c>
      <c r="D71" s="30" t="s">
        <v>38</v>
      </c>
      <c r="E71" s="146"/>
      <c r="F71" s="147">
        <v>13</v>
      </c>
      <c r="G71" s="146">
        <f t="shared" ref="G71:G90" si="13">F71*E71</f>
        <v>0</v>
      </c>
      <c r="H71" s="147">
        <v>52</v>
      </c>
      <c r="I71" s="146">
        <f t="shared" ref="I71:I90" si="14">H71*E71</f>
        <v>0</v>
      </c>
      <c r="J71" s="147">
        <f t="shared" ref="J71:J90" si="15">H71</f>
        <v>52</v>
      </c>
      <c r="K71" s="146">
        <f t="shared" ref="K71:K90" si="16">J71*E71</f>
        <v>0</v>
      </c>
      <c r="L71" s="147">
        <v>143</v>
      </c>
      <c r="M71" s="148">
        <f t="shared" ref="M71:M90" si="17">L71*E71</f>
        <v>0</v>
      </c>
    </row>
    <row r="72" spans="2:13" x14ac:dyDescent="0.25">
      <c r="B72" s="28">
        <v>3</v>
      </c>
      <c r="C72" s="29" t="s">
        <v>51</v>
      </c>
      <c r="D72" s="30" t="s">
        <v>38</v>
      </c>
      <c r="E72" s="146"/>
      <c r="F72" s="147">
        <v>13</v>
      </c>
      <c r="G72" s="146">
        <f t="shared" si="13"/>
        <v>0</v>
      </c>
      <c r="H72" s="147">
        <v>52</v>
      </c>
      <c r="I72" s="146">
        <f t="shared" si="14"/>
        <v>0</v>
      </c>
      <c r="J72" s="147">
        <f t="shared" si="15"/>
        <v>52</v>
      </c>
      <c r="K72" s="146">
        <f t="shared" si="16"/>
        <v>0</v>
      </c>
      <c r="L72" s="147">
        <v>143</v>
      </c>
      <c r="M72" s="148">
        <f t="shared" si="17"/>
        <v>0</v>
      </c>
    </row>
    <row r="73" spans="2:13" x14ac:dyDescent="0.25">
      <c r="B73" s="28">
        <v>4</v>
      </c>
      <c r="C73" s="29" t="s">
        <v>53</v>
      </c>
      <c r="D73" s="30" t="s">
        <v>38</v>
      </c>
      <c r="E73" s="146"/>
      <c r="F73" s="147">
        <v>13</v>
      </c>
      <c r="G73" s="146">
        <f t="shared" si="13"/>
        <v>0</v>
      </c>
      <c r="H73" s="147">
        <v>52</v>
      </c>
      <c r="I73" s="146">
        <f t="shared" si="14"/>
        <v>0</v>
      </c>
      <c r="J73" s="147">
        <f t="shared" si="15"/>
        <v>52</v>
      </c>
      <c r="K73" s="146">
        <f t="shared" si="16"/>
        <v>0</v>
      </c>
      <c r="L73" s="147">
        <v>143</v>
      </c>
      <c r="M73" s="148">
        <f t="shared" si="17"/>
        <v>0</v>
      </c>
    </row>
    <row r="74" spans="2:13" x14ac:dyDescent="0.25">
      <c r="B74" s="28">
        <v>5</v>
      </c>
      <c r="C74" s="29" t="s">
        <v>52</v>
      </c>
      <c r="D74" s="30" t="s">
        <v>38</v>
      </c>
      <c r="E74" s="146"/>
      <c r="F74" s="147">
        <v>13</v>
      </c>
      <c r="G74" s="146">
        <f t="shared" si="13"/>
        <v>0</v>
      </c>
      <c r="H74" s="147">
        <v>52</v>
      </c>
      <c r="I74" s="146">
        <f t="shared" si="14"/>
        <v>0</v>
      </c>
      <c r="J74" s="147">
        <f t="shared" si="15"/>
        <v>52</v>
      </c>
      <c r="K74" s="146">
        <f t="shared" si="16"/>
        <v>0</v>
      </c>
      <c r="L74" s="147">
        <v>143</v>
      </c>
      <c r="M74" s="148">
        <f t="shared" si="17"/>
        <v>0</v>
      </c>
    </row>
    <row r="75" spans="2:13" ht="18" customHeight="1" x14ac:dyDescent="0.25">
      <c r="B75" s="69">
        <v>6</v>
      </c>
      <c r="C75" s="29" t="s">
        <v>54</v>
      </c>
      <c r="D75" s="30" t="s">
        <v>38</v>
      </c>
      <c r="E75" s="146"/>
      <c r="F75" s="147">
        <v>13</v>
      </c>
      <c r="G75" s="146">
        <f t="shared" si="13"/>
        <v>0</v>
      </c>
      <c r="H75" s="147">
        <v>52</v>
      </c>
      <c r="I75" s="146">
        <f t="shared" si="14"/>
        <v>0</v>
      </c>
      <c r="J75" s="147">
        <f t="shared" si="15"/>
        <v>52</v>
      </c>
      <c r="K75" s="146">
        <f t="shared" si="16"/>
        <v>0</v>
      </c>
      <c r="L75" s="147">
        <v>143</v>
      </c>
      <c r="M75" s="148">
        <f t="shared" si="17"/>
        <v>0</v>
      </c>
    </row>
    <row r="76" spans="2:13" x14ac:dyDescent="0.25">
      <c r="B76" s="28">
        <v>7</v>
      </c>
      <c r="C76" s="29" t="s">
        <v>41</v>
      </c>
      <c r="D76" s="30" t="s">
        <v>38</v>
      </c>
      <c r="E76" s="146"/>
      <c r="F76" s="147">
        <v>300</v>
      </c>
      <c r="G76" s="146">
        <f t="shared" si="13"/>
        <v>0</v>
      </c>
      <c r="H76" s="147">
        <v>1200</v>
      </c>
      <c r="I76" s="146">
        <f t="shared" si="14"/>
        <v>0</v>
      </c>
      <c r="J76" s="147">
        <f t="shared" si="15"/>
        <v>1200</v>
      </c>
      <c r="K76" s="146">
        <f t="shared" si="16"/>
        <v>0</v>
      </c>
      <c r="L76" s="147">
        <v>3300</v>
      </c>
      <c r="M76" s="148">
        <f t="shared" si="17"/>
        <v>0</v>
      </c>
    </row>
    <row r="77" spans="2:13" x14ac:dyDescent="0.25">
      <c r="B77" s="28">
        <v>8</v>
      </c>
      <c r="C77" s="29" t="s">
        <v>42</v>
      </c>
      <c r="D77" s="30" t="s">
        <v>38</v>
      </c>
      <c r="E77" s="146"/>
      <c r="F77" s="147">
        <v>120</v>
      </c>
      <c r="G77" s="146">
        <f t="shared" si="13"/>
        <v>0</v>
      </c>
      <c r="H77" s="147">
        <v>480</v>
      </c>
      <c r="I77" s="146">
        <f t="shared" si="14"/>
        <v>0</v>
      </c>
      <c r="J77" s="147">
        <f t="shared" si="15"/>
        <v>480</v>
      </c>
      <c r="K77" s="146">
        <f t="shared" si="16"/>
        <v>0</v>
      </c>
      <c r="L77" s="147">
        <v>1320</v>
      </c>
      <c r="M77" s="148">
        <f t="shared" si="17"/>
        <v>0</v>
      </c>
    </row>
    <row r="78" spans="2:13" x14ac:dyDescent="0.25">
      <c r="B78" s="28">
        <v>9</v>
      </c>
      <c r="C78" s="29" t="s">
        <v>55</v>
      </c>
      <c r="D78" s="30" t="s">
        <v>38</v>
      </c>
      <c r="E78" s="146"/>
      <c r="F78" s="147">
        <v>12</v>
      </c>
      <c r="G78" s="146">
        <f t="shared" si="13"/>
        <v>0</v>
      </c>
      <c r="H78" s="147">
        <v>48</v>
      </c>
      <c r="I78" s="146">
        <f t="shared" si="14"/>
        <v>0</v>
      </c>
      <c r="J78" s="147">
        <f t="shared" si="15"/>
        <v>48</v>
      </c>
      <c r="K78" s="146">
        <f t="shared" si="16"/>
        <v>0</v>
      </c>
      <c r="L78" s="147">
        <v>132</v>
      </c>
      <c r="M78" s="148">
        <f t="shared" si="17"/>
        <v>0</v>
      </c>
    </row>
    <row r="79" spans="2:13" x14ac:dyDescent="0.25">
      <c r="B79" s="28">
        <v>10</v>
      </c>
      <c r="C79" s="29" t="s">
        <v>56</v>
      </c>
      <c r="D79" s="30" t="s">
        <v>38</v>
      </c>
      <c r="E79" s="146"/>
      <c r="F79" s="147">
        <v>12</v>
      </c>
      <c r="G79" s="146">
        <f t="shared" si="13"/>
        <v>0</v>
      </c>
      <c r="H79" s="147">
        <v>48</v>
      </c>
      <c r="I79" s="146">
        <f t="shared" si="14"/>
        <v>0</v>
      </c>
      <c r="J79" s="147">
        <f t="shared" si="15"/>
        <v>48</v>
      </c>
      <c r="K79" s="146">
        <f t="shared" si="16"/>
        <v>0</v>
      </c>
      <c r="L79" s="147">
        <v>132</v>
      </c>
      <c r="M79" s="148">
        <f t="shared" si="17"/>
        <v>0</v>
      </c>
    </row>
    <row r="80" spans="2:13" x14ac:dyDescent="0.25">
      <c r="B80" s="28">
        <v>11</v>
      </c>
      <c r="C80" s="29" t="s">
        <v>40</v>
      </c>
      <c r="D80" s="30" t="s">
        <v>38</v>
      </c>
      <c r="E80" s="146"/>
      <c r="F80" s="147">
        <v>120</v>
      </c>
      <c r="G80" s="146">
        <f t="shared" si="13"/>
        <v>0</v>
      </c>
      <c r="H80" s="147">
        <v>480</v>
      </c>
      <c r="I80" s="146">
        <f t="shared" si="14"/>
        <v>0</v>
      </c>
      <c r="J80" s="147">
        <f t="shared" si="15"/>
        <v>480</v>
      </c>
      <c r="K80" s="146">
        <f t="shared" si="16"/>
        <v>0</v>
      </c>
      <c r="L80" s="147">
        <v>1320</v>
      </c>
      <c r="M80" s="148">
        <f t="shared" si="17"/>
        <v>0</v>
      </c>
    </row>
    <row r="81" spans="2:13" x14ac:dyDescent="0.25">
      <c r="B81" s="28">
        <v>12</v>
      </c>
      <c r="C81" s="29" t="s">
        <v>44</v>
      </c>
      <c r="D81" s="30" t="s">
        <v>38</v>
      </c>
      <c r="E81" s="146"/>
      <c r="F81" s="147">
        <v>60</v>
      </c>
      <c r="G81" s="146">
        <f t="shared" si="13"/>
        <v>0</v>
      </c>
      <c r="H81" s="147">
        <v>240</v>
      </c>
      <c r="I81" s="146">
        <f t="shared" si="14"/>
        <v>0</v>
      </c>
      <c r="J81" s="147">
        <f t="shared" si="15"/>
        <v>240</v>
      </c>
      <c r="K81" s="146">
        <f t="shared" si="16"/>
        <v>0</v>
      </c>
      <c r="L81" s="147">
        <v>660</v>
      </c>
      <c r="M81" s="148">
        <f t="shared" si="17"/>
        <v>0</v>
      </c>
    </row>
    <row r="82" spans="2:13" x14ac:dyDescent="0.25">
      <c r="B82" s="28">
        <v>13</v>
      </c>
      <c r="C82" s="29" t="s">
        <v>43</v>
      </c>
      <c r="D82" s="30" t="s">
        <v>38</v>
      </c>
      <c r="E82" s="146"/>
      <c r="F82" s="147">
        <v>60</v>
      </c>
      <c r="G82" s="146">
        <f t="shared" si="13"/>
        <v>0</v>
      </c>
      <c r="H82" s="147">
        <v>240</v>
      </c>
      <c r="I82" s="146">
        <f t="shared" si="14"/>
        <v>0</v>
      </c>
      <c r="J82" s="147">
        <f t="shared" si="15"/>
        <v>240</v>
      </c>
      <c r="K82" s="146">
        <f t="shared" si="16"/>
        <v>0</v>
      </c>
      <c r="L82" s="147">
        <v>660</v>
      </c>
      <c r="M82" s="148">
        <f t="shared" si="17"/>
        <v>0</v>
      </c>
    </row>
    <row r="83" spans="2:13" x14ac:dyDescent="0.25">
      <c r="B83" s="28">
        <v>14</v>
      </c>
      <c r="C83" s="29" t="s">
        <v>39</v>
      </c>
      <c r="D83" s="30" t="s">
        <v>38</v>
      </c>
      <c r="E83" s="146"/>
      <c r="F83" s="147">
        <v>5</v>
      </c>
      <c r="G83" s="146">
        <f t="shared" si="13"/>
        <v>0</v>
      </c>
      <c r="H83" s="147">
        <v>20</v>
      </c>
      <c r="I83" s="146">
        <f t="shared" si="14"/>
        <v>0</v>
      </c>
      <c r="J83" s="147">
        <f t="shared" si="15"/>
        <v>20</v>
      </c>
      <c r="K83" s="146">
        <f t="shared" si="16"/>
        <v>0</v>
      </c>
      <c r="L83" s="147">
        <v>55</v>
      </c>
      <c r="M83" s="148">
        <f t="shared" si="17"/>
        <v>0</v>
      </c>
    </row>
    <row r="84" spans="2:13" x14ac:dyDescent="0.25">
      <c r="B84" s="28">
        <v>15</v>
      </c>
      <c r="C84" s="29" t="s">
        <v>59</v>
      </c>
      <c r="D84" s="30" t="s">
        <v>38</v>
      </c>
      <c r="E84" s="146"/>
      <c r="F84" s="147">
        <v>36</v>
      </c>
      <c r="G84" s="146">
        <f t="shared" si="13"/>
        <v>0</v>
      </c>
      <c r="H84" s="147">
        <v>144</v>
      </c>
      <c r="I84" s="146">
        <f t="shared" si="14"/>
        <v>0</v>
      </c>
      <c r="J84" s="147">
        <f t="shared" si="15"/>
        <v>144</v>
      </c>
      <c r="K84" s="146">
        <f t="shared" si="16"/>
        <v>0</v>
      </c>
      <c r="L84" s="147">
        <v>396</v>
      </c>
      <c r="M84" s="148">
        <f t="shared" si="17"/>
        <v>0</v>
      </c>
    </row>
    <row r="85" spans="2:13" x14ac:dyDescent="0.25">
      <c r="B85" s="28">
        <v>16</v>
      </c>
      <c r="C85" s="29" t="s">
        <v>57</v>
      </c>
      <c r="D85" s="30" t="s">
        <v>38</v>
      </c>
      <c r="E85" s="146"/>
      <c r="F85" s="147">
        <v>18</v>
      </c>
      <c r="G85" s="146">
        <f t="shared" si="13"/>
        <v>0</v>
      </c>
      <c r="H85" s="147">
        <v>72</v>
      </c>
      <c r="I85" s="146">
        <f t="shared" si="14"/>
        <v>0</v>
      </c>
      <c r="J85" s="147">
        <f t="shared" si="15"/>
        <v>72</v>
      </c>
      <c r="K85" s="146">
        <f t="shared" si="16"/>
        <v>0</v>
      </c>
      <c r="L85" s="147">
        <v>198</v>
      </c>
      <c r="M85" s="148">
        <f t="shared" si="17"/>
        <v>0</v>
      </c>
    </row>
    <row r="86" spans="2:13" x14ac:dyDescent="0.25">
      <c r="B86" s="28">
        <v>17</v>
      </c>
      <c r="C86" s="29" t="s">
        <v>45</v>
      </c>
      <c r="D86" s="30" t="s">
        <v>38</v>
      </c>
      <c r="E86" s="146"/>
      <c r="F86" s="147">
        <v>60</v>
      </c>
      <c r="G86" s="146">
        <f t="shared" si="13"/>
        <v>0</v>
      </c>
      <c r="H86" s="147">
        <v>240</v>
      </c>
      <c r="I86" s="146">
        <f t="shared" si="14"/>
        <v>0</v>
      </c>
      <c r="J86" s="147">
        <f t="shared" si="15"/>
        <v>240</v>
      </c>
      <c r="K86" s="146">
        <f t="shared" si="16"/>
        <v>0</v>
      </c>
      <c r="L86" s="147">
        <v>660</v>
      </c>
      <c r="M86" s="148">
        <f t="shared" si="17"/>
        <v>0</v>
      </c>
    </row>
    <row r="87" spans="2:13" x14ac:dyDescent="0.25">
      <c r="B87" s="28">
        <v>18</v>
      </c>
      <c r="C87" s="29" t="s">
        <v>64</v>
      </c>
      <c r="D87" s="30" t="s">
        <v>38</v>
      </c>
      <c r="E87" s="146"/>
      <c r="F87" s="147">
        <v>60</v>
      </c>
      <c r="G87" s="146">
        <f t="shared" si="13"/>
        <v>0</v>
      </c>
      <c r="H87" s="147">
        <v>240</v>
      </c>
      <c r="I87" s="146">
        <f t="shared" si="14"/>
        <v>0</v>
      </c>
      <c r="J87" s="147">
        <f t="shared" si="15"/>
        <v>240</v>
      </c>
      <c r="K87" s="146">
        <f t="shared" si="16"/>
        <v>0</v>
      </c>
      <c r="L87" s="147">
        <v>660</v>
      </c>
      <c r="M87" s="148">
        <f t="shared" si="17"/>
        <v>0</v>
      </c>
    </row>
    <row r="88" spans="2:13" x14ac:dyDescent="0.25">
      <c r="B88" s="28">
        <v>19</v>
      </c>
      <c r="C88" s="29" t="s">
        <v>46</v>
      </c>
      <c r="D88" s="30" t="s">
        <v>38</v>
      </c>
      <c r="E88" s="146"/>
      <c r="F88" s="147">
        <v>48</v>
      </c>
      <c r="G88" s="146">
        <f t="shared" si="13"/>
        <v>0</v>
      </c>
      <c r="H88" s="147">
        <v>192</v>
      </c>
      <c r="I88" s="146">
        <f t="shared" si="14"/>
        <v>0</v>
      </c>
      <c r="J88" s="147">
        <f t="shared" si="15"/>
        <v>192</v>
      </c>
      <c r="K88" s="146">
        <f t="shared" si="16"/>
        <v>0</v>
      </c>
      <c r="L88" s="147">
        <v>528</v>
      </c>
      <c r="M88" s="148">
        <f t="shared" si="17"/>
        <v>0</v>
      </c>
    </row>
    <row r="89" spans="2:13" x14ac:dyDescent="0.25">
      <c r="B89" s="28">
        <v>20</v>
      </c>
      <c r="C89" s="29" t="s">
        <v>47</v>
      </c>
      <c r="D89" s="30" t="s">
        <v>38</v>
      </c>
      <c r="E89" s="146"/>
      <c r="F89" s="147">
        <v>12</v>
      </c>
      <c r="G89" s="146">
        <f t="shared" si="13"/>
        <v>0</v>
      </c>
      <c r="H89" s="147">
        <v>48</v>
      </c>
      <c r="I89" s="146">
        <f t="shared" si="14"/>
        <v>0</v>
      </c>
      <c r="J89" s="147">
        <f t="shared" si="15"/>
        <v>48</v>
      </c>
      <c r="K89" s="146">
        <f t="shared" si="16"/>
        <v>0</v>
      </c>
      <c r="L89" s="147">
        <v>132</v>
      </c>
      <c r="M89" s="148">
        <f t="shared" si="17"/>
        <v>0</v>
      </c>
    </row>
    <row r="90" spans="2:13" ht="31.5" x14ac:dyDescent="0.25">
      <c r="B90" s="28">
        <v>21</v>
      </c>
      <c r="C90" s="29" t="s">
        <v>48</v>
      </c>
      <c r="D90" s="37" t="s">
        <v>38</v>
      </c>
      <c r="E90" s="146"/>
      <c r="F90" s="149">
        <v>8</v>
      </c>
      <c r="G90" s="146">
        <f t="shared" si="13"/>
        <v>0</v>
      </c>
      <c r="H90" s="149">
        <v>32</v>
      </c>
      <c r="I90" s="146">
        <f t="shared" si="14"/>
        <v>0</v>
      </c>
      <c r="J90" s="147">
        <f t="shared" si="15"/>
        <v>32</v>
      </c>
      <c r="K90" s="146">
        <f t="shared" si="16"/>
        <v>0</v>
      </c>
      <c r="L90" s="149">
        <v>88</v>
      </c>
      <c r="M90" s="148">
        <f t="shared" si="17"/>
        <v>0</v>
      </c>
    </row>
    <row r="91" spans="2:13" x14ac:dyDescent="0.25">
      <c r="E91" s="35"/>
      <c r="F91" s="35"/>
      <c r="G91" s="35"/>
      <c r="H91" s="35"/>
      <c r="I91" s="35"/>
      <c r="J91" s="35"/>
      <c r="K91" s="92">
        <f>SUM(K70:K90)</f>
        <v>0</v>
      </c>
      <c r="L91" s="35"/>
      <c r="M91" s="92">
        <f>SUM(M70:M90)</f>
        <v>0</v>
      </c>
    </row>
    <row r="96" spans="2:13" ht="16.5" thickBot="1" x14ac:dyDescent="0.3"/>
    <row r="97" spans="2:13" x14ac:dyDescent="0.25">
      <c r="B97" s="126" t="s">
        <v>69</v>
      </c>
      <c r="C97" s="127"/>
      <c r="D97" s="127"/>
      <c r="E97" s="127"/>
      <c r="F97" s="127"/>
      <c r="G97" s="127"/>
      <c r="H97" s="127"/>
      <c r="I97" s="128"/>
    </row>
    <row r="98" spans="2:13" x14ac:dyDescent="0.25">
      <c r="B98" s="129"/>
      <c r="C98" s="130"/>
      <c r="D98" s="130"/>
      <c r="E98" s="130"/>
      <c r="F98" s="130"/>
      <c r="G98" s="130"/>
      <c r="H98" s="130"/>
      <c r="I98" s="131"/>
    </row>
    <row r="99" spans="2:13" x14ac:dyDescent="0.25">
      <c r="B99" s="129"/>
      <c r="C99" s="130"/>
      <c r="D99" s="130"/>
      <c r="E99" s="130"/>
      <c r="F99" s="130"/>
      <c r="G99" s="130"/>
      <c r="H99" s="130"/>
      <c r="I99" s="131"/>
    </row>
    <row r="100" spans="2:13" ht="16.5" thickBot="1" x14ac:dyDescent="0.3">
      <c r="B100" s="132"/>
      <c r="C100" s="133"/>
      <c r="D100" s="133"/>
      <c r="E100" s="133"/>
      <c r="F100" s="133"/>
      <c r="G100" s="133"/>
      <c r="H100" s="133"/>
      <c r="I100" s="134"/>
    </row>
    <row r="101" spans="2:13" x14ac:dyDescent="0.25">
      <c r="B101" s="108" t="s">
        <v>31</v>
      </c>
      <c r="C101" s="110" t="s">
        <v>1</v>
      </c>
      <c r="D101" s="110" t="s">
        <v>0</v>
      </c>
      <c r="E101" s="112" t="s">
        <v>28</v>
      </c>
      <c r="F101" s="110" t="s">
        <v>33</v>
      </c>
      <c r="G101" s="110"/>
      <c r="H101" s="110"/>
      <c r="I101" s="110"/>
      <c r="J101" s="110" t="s">
        <v>32</v>
      </c>
      <c r="K101" s="110"/>
      <c r="L101" s="110"/>
      <c r="M101" s="125"/>
    </row>
    <row r="102" spans="2:13" ht="31.5" x14ac:dyDescent="0.25">
      <c r="B102" s="136"/>
      <c r="C102" s="107"/>
      <c r="D102" s="107"/>
      <c r="E102" s="139"/>
      <c r="F102" s="7" t="s">
        <v>29</v>
      </c>
      <c r="G102" s="53" t="s">
        <v>2</v>
      </c>
      <c r="H102" s="7" t="s">
        <v>30</v>
      </c>
      <c r="I102" s="53" t="s">
        <v>4</v>
      </c>
      <c r="J102" s="7" t="s">
        <v>29</v>
      </c>
      <c r="K102" s="53" t="s">
        <v>2</v>
      </c>
      <c r="L102" s="7" t="s">
        <v>3</v>
      </c>
      <c r="M102" s="50" t="s">
        <v>4</v>
      </c>
    </row>
    <row r="103" spans="2:13" x14ac:dyDescent="0.25">
      <c r="B103" s="11">
        <v>1</v>
      </c>
      <c r="C103" s="1" t="s">
        <v>58</v>
      </c>
      <c r="D103" s="2" t="s">
        <v>27</v>
      </c>
      <c r="E103" s="30"/>
      <c r="F103" s="64">
        <v>10</v>
      </c>
      <c r="G103" s="3">
        <f t="shared" ref="G103:G123" si="18">F103*E103</f>
        <v>0</v>
      </c>
      <c r="H103" s="12">
        <v>40</v>
      </c>
      <c r="I103" s="3">
        <f t="shared" ref="I103:I123" si="19">E103*H103</f>
        <v>0</v>
      </c>
      <c r="J103" s="12">
        <f t="shared" ref="J103:J123" si="20">H103</f>
        <v>40</v>
      </c>
      <c r="K103" s="3">
        <f t="shared" ref="K103:K123" si="21">I103</f>
        <v>0</v>
      </c>
      <c r="L103" s="12">
        <v>80</v>
      </c>
      <c r="M103" s="51">
        <f t="shared" ref="M103:M123" si="22">E103*L103</f>
        <v>0</v>
      </c>
    </row>
    <row r="104" spans="2:13" x14ac:dyDescent="0.25">
      <c r="B104" s="11">
        <v>2</v>
      </c>
      <c r="C104" s="1" t="s">
        <v>5</v>
      </c>
      <c r="D104" s="2" t="s">
        <v>27</v>
      </c>
      <c r="E104" s="30"/>
      <c r="F104" s="64">
        <v>6</v>
      </c>
      <c r="G104" s="3">
        <f t="shared" si="18"/>
        <v>0</v>
      </c>
      <c r="H104" s="12">
        <v>24</v>
      </c>
      <c r="I104" s="3">
        <f t="shared" si="19"/>
        <v>0</v>
      </c>
      <c r="J104" s="12">
        <f t="shared" si="20"/>
        <v>24</v>
      </c>
      <c r="K104" s="3">
        <f t="shared" si="21"/>
        <v>0</v>
      </c>
      <c r="L104" s="12">
        <v>24</v>
      </c>
      <c r="M104" s="51">
        <f t="shared" si="22"/>
        <v>0</v>
      </c>
    </row>
    <row r="105" spans="2:13" x14ac:dyDescent="0.25">
      <c r="B105" s="11">
        <v>3</v>
      </c>
      <c r="C105" s="1" t="s">
        <v>60</v>
      </c>
      <c r="D105" s="2" t="s">
        <v>27</v>
      </c>
      <c r="E105" s="30"/>
      <c r="F105" s="64">
        <v>6</v>
      </c>
      <c r="G105" s="3">
        <f t="shared" si="18"/>
        <v>0</v>
      </c>
      <c r="H105" s="12">
        <v>24</v>
      </c>
      <c r="I105" s="3">
        <f t="shared" si="19"/>
        <v>0</v>
      </c>
      <c r="J105" s="12">
        <v>24</v>
      </c>
      <c r="K105" s="3">
        <f t="shared" si="21"/>
        <v>0</v>
      </c>
      <c r="L105" s="12">
        <v>24</v>
      </c>
      <c r="M105" s="51">
        <f t="shared" si="22"/>
        <v>0</v>
      </c>
    </row>
    <row r="106" spans="2:13" x14ac:dyDescent="0.25">
      <c r="B106" s="11">
        <v>4</v>
      </c>
      <c r="C106" s="1" t="s">
        <v>8</v>
      </c>
      <c r="D106" s="2" t="s">
        <v>27</v>
      </c>
      <c r="E106" s="30"/>
      <c r="F106" s="64">
        <v>61</v>
      </c>
      <c r="G106" s="3">
        <f t="shared" si="18"/>
        <v>0</v>
      </c>
      <c r="H106" s="12">
        <v>244</v>
      </c>
      <c r="I106" s="3">
        <f t="shared" si="19"/>
        <v>0</v>
      </c>
      <c r="J106" s="12">
        <f t="shared" si="20"/>
        <v>244</v>
      </c>
      <c r="K106" s="3">
        <f t="shared" si="21"/>
        <v>0</v>
      </c>
      <c r="L106" s="12">
        <v>732</v>
      </c>
      <c r="M106" s="51">
        <f t="shared" si="22"/>
        <v>0</v>
      </c>
    </row>
    <row r="107" spans="2:13" x14ac:dyDescent="0.25">
      <c r="B107" s="11">
        <v>5</v>
      </c>
      <c r="C107" s="1" t="s">
        <v>10</v>
      </c>
      <c r="D107" s="2" t="s">
        <v>27</v>
      </c>
      <c r="E107" s="30"/>
      <c r="F107" s="64">
        <v>6</v>
      </c>
      <c r="G107" s="3">
        <f t="shared" si="18"/>
        <v>0</v>
      </c>
      <c r="H107" s="12">
        <v>24</v>
      </c>
      <c r="I107" s="3">
        <f t="shared" si="19"/>
        <v>0</v>
      </c>
      <c r="J107" s="12">
        <f t="shared" si="20"/>
        <v>24</v>
      </c>
      <c r="K107" s="3">
        <f t="shared" si="21"/>
        <v>0</v>
      </c>
      <c r="L107" s="12">
        <v>48</v>
      </c>
      <c r="M107" s="51">
        <f t="shared" si="22"/>
        <v>0</v>
      </c>
    </row>
    <row r="108" spans="2:13" x14ac:dyDescent="0.25">
      <c r="B108" s="11">
        <v>6</v>
      </c>
      <c r="C108" s="1" t="s">
        <v>9</v>
      </c>
      <c r="D108" s="2" t="s">
        <v>27</v>
      </c>
      <c r="E108" s="30"/>
      <c r="F108" s="64">
        <v>8</v>
      </c>
      <c r="G108" s="3">
        <f t="shared" si="18"/>
        <v>0</v>
      </c>
      <c r="H108" s="12">
        <v>32</v>
      </c>
      <c r="I108" s="3">
        <f t="shared" si="19"/>
        <v>0</v>
      </c>
      <c r="J108" s="12">
        <f t="shared" si="20"/>
        <v>32</v>
      </c>
      <c r="K108" s="3">
        <f t="shared" si="21"/>
        <v>0</v>
      </c>
      <c r="L108" s="12">
        <v>64</v>
      </c>
      <c r="M108" s="51">
        <f t="shared" si="22"/>
        <v>0</v>
      </c>
    </row>
    <row r="109" spans="2:13" x14ac:dyDescent="0.25">
      <c r="B109" s="11">
        <v>7</v>
      </c>
      <c r="C109" s="6" t="s">
        <v>11</v>
      </c>
      <c r="D109" s="2" t="s">
        <v>27</v>
      </c>
      <c r="E109" s="30"/>
      <c r="F109" s="64">
        <v>32</v>
      </c>
      <c r="G109" s="3">
        <f t="shared" si="18"/>
        <v>0</v>
      </c>
      <c r="H109" s="12">
        <v>128</v>
      </c>
      <c r="I109" s="3">
        <f t="shared" si="19"/>
        <v>0</v>
      </c>
      <c r="J109" s="12">
        <f t="shared" si="20"/>
        <v>128</v>
      </c>
      <c r="K109" s="3">
        <f t="shared" si="21"/>
        <v>0</v>
      </c>
      <c r="L109" s="12">
        <v>384</v>
      </c>
      <c r="M109" s="51">
        <f t="shared" si="22"/>
        <v>0</v>
      </c>
    </row>
    <row r="110" spans="2:13" x14ac:dyDescent="0.25">
      <c r="B110" s="11">
        <v>8</v>
      </c>
      <c r="C110" s="6" t="s">
        <v>13</v>
      </c>
      <c r="D110" s="2" t="s">
        <v>27</v>
      </c>
      <c r="E110" s="30"/>
      <c r="F110" s="64">
        <v>5</v>
      </c>
      <c r="G110" s="3">
        <f t="shared" si="18"/>
        <v>0</v>
      </c>
      <c r="H110" s="12">
        <v>20</v>
      </c>
      <c r="I110" s="3">
        <f t="shared" si="19"/>
        <v>0</v>
      </c>
      <c r="J110" s="12">
        <f t="shared" si="20"/>
        <v>20</v>
      </c>
      <c r="K110" s="3">
        <f t="shared" si="21"/>
        <v>0</v>
      </c>
      <c r="L110" s="12">
        <v>60</v>
      </c>
      <c r="M110" s="51">
        <f t="shared" si="22"/>
        <v>0</v>
      </c>
    </row>
    <row r="111" spans="2:13" x14ac:dyDescent="0.25">
      <c r="B111" s="11">
        <v>9</v>
      </c>
      <c r="C111" s="6" t="s">
        <v>14</v>
      </c>
      <c r="D111" s="2" t="s">
        <v>27</v>
      </c>
      <c r="E111" s="30"/>
      <c r="F111" s="64">
        <v>3</v>
      </c>
      <c r="G111" s="3">
        <f t="shared" si="18"/>
        <v>0</v>
      </c>
      <c r="H111" s="12">
        <v>12</v>
      </c>
      <c r="I111" s="3">
        <f t="shared" si="19"/>
        <v>0</v>
      </c>
      <c r="J111" s="12">
        <f t="shared" si="20"/>
        <v>12</v>
      </c>
      <c r="K111" s="3">
        <f t="shared" si="21"/>
        <v>0</v>
      </c>
      <c r="L111" s="12">
        <v>36</v>
      </c>
      <c r="M111" s="51">
        <f t="shared" si="22"/>
        <v>0</v>
      </c>
    </row>
    <row r="112" spans="2:13" x14ac:dyDescent="0.25">
      <c r="B112" s="11">
        <v>10</v>
      </c>
      <c r="C112" s="6" t="s">
        <v>66</v>
      </c>
      <c r="D112" s="2" t="s">
        <v>27</v>
      </c>
      <c r="E112" s="30"/>
      <c r="F112" s="64">
        <v>5</v>
      </c>
      <c r="G112" s="3">
        <f t="shared" si="18"/>
        <v>0</v>
      </c>
      <c r="H112" s="12">
        <v>20</v>
      </c>
      <c r="I112" s="3">
        <f t="shared" si="19"/>
        <v>0</v>
      </c>
      <c r="J112" s="12">
        <f t="shared" si="20"/>
        <v>20</v>
      </c>
      <c r="K112" s="3">
        <f t="shared" si="21"/>
        <v>0</v>
      </c>
      <c r="L112" s="12">
        <v>60</v>
      </c>
      <c r="M112" s="51">
        <f t="shared" si="22"/>
        <v>0</v>
      </c>
    </row>
    <row r="113" spans="2:13" x14ac:dyDescent="0.25">
      <c r="B113" s="11">
        <v>11</v>
      </c>
      <c r="C113" s="6" t="s">
        <v>18</v>
      </c>
      <c r="D113" s="2" t="s">
        <v>27</v>
      </c>
      <c r="E113" s="30"/>
      <c r="F113" s="64">
        <v>30</v>
      </c>
      <c r="G113" s="3">
        <f t="shared" si="18"/>
        <v>0</v>
      </c>
      <c r="H113" s="12">
        <v>120</v>
      </c>
      <c r="I113" s="3">
        <f t="shared" si="19"/>
        <v>0</v>
      </c>
      <c r="J113" s="12">
        <f t="shared" si="20"/>
        <v>120</v>
      </c>
      <c r="K113" s="3">
        <f t="shared" si="21"/>
        <v>0</v>
      </c>
      <c r="L113" s="12">
        <v>360</v>
      </c>
      <c r="M113" s="51">
        <f t="shared" si="22"/>
        <v>0</v>
      </c>
    </row>
    <row r="114" spans="2:13" x14ac:dyDescent="0.25">
      <c r="B114" s="11">
        <v>12</v>
      </c>
      <c r="C114" s="6" t="s">
        <v>37</v>
      </c>
      <c r="D114" s="2" t="s">
        <v>27</v>
      </c>
      <c r="E114" s="30"/>
      <c r="F114" s="64">
        <v>25</v>
      </c>
      <c r="G114" s="3">
        <f t="shared" si="18"/>
        <v>0</v>
      </c>
      <c r="H114" s="12">
        <v>100</v>
      </c>
      <c r="I114" s="3">
        <f t="shared" si="19"/>
        <v>0</v>
      </c>
      <c r="J114" s="12">
        <f t="shared" si="20"/>
        <v>100</v>
      </c>
      <c r="K114" s="3">
        <f t="shared" si="21"/>
        <v>0</v>
      </c>
      <c r="L114" s="12">
        <v>300</v>
      </c>
      <c r="M114" s="51">
        <f t="shared" si="22"/>
        <v>0</v>
      </c>
    </row>
    <row r="115" spans="2:13" x14ac:dyDescent="0.25">
      <c r="B115" s="11">
        <v>13</v>
      </c>
      <c r="C115" s="6" t="s">
        <v>61</v>
      </c>
      <c r="D115" s="2" t="s">
        <v>27</v>
      </c>
      <c r="E115" s="30"/>
      <c r="F115" s="64">
        <v>5</v>
      </c>
      <c r="G115" s="3">
        <f t="shared" si="18"/>
        <v>0</v>
      </c>
      <c r="H115" s="12">
        <v>20</v>
      </c>
      <c r="I115" s="3">
        <f t="shared" si="19"/>
        <v>0</v>
      </c>
      <c r="J115" s="12">
        <f t="shared" si="20"/>
        <v>20</v>
      </c>
      <c r="K115" s="3">
        <f t="shared" si="21"/>
        <v>0</v>
      </c>
      <c r="L115" s="12">
        <v>60</v>
      </c>
      <c r="M115" s="51">
        <f t="shared" si="22"/>
        <v>0</v>
      </c>
    </row>
    <row r="116" spans="2:13" x14ac:dyDescent="0.25">
      <c r="B116" s="11">
        <v>14</v>
      </c>
      <c r="C116" s="6" t="s">
        <v>21</v>
      </c>
      <c r="D116" s="2" t="s">
        <v>27</v>
      </c>
      <c r="E116" s="30"/>
      <c r="F116" s="64">
        <v>9</v>
      </c>
      <c r="G116" s="3">
        <f t="shared" si="18"/>
        <v>0</v>
      </c>
      <c r="H116" s="12">
        <v>36</v>
      </c>
      <c r="I116" s="3">
        <f t="shared" si="19"/>
        <v>0</v>
      </c>
      <c r="J116" s="12">
        <f t="shared" si="20"/>
        <v>36</v>
      </c>
      <c r="K116" s="3">
        <f t="shared" si="21"/>
        <v>0</v>
      </c>
      <c r="L116" s="12">
        <v>72</v>
      </c>
      <c r="M116" s="51">
        <f t="shared" si="22"/>
        <v>0</v>
      </c>
    </row>
    <row r="117" spans="2:13" x14ac:dyDescent="0.25">
      <c r="B117" s="11">
        <v>15</v>
      </c>
      <c r="C117" s="6" t="s">
        <v>20</v>
      </c>
      <c r="D117" s="2" t="s">
        <v>27</v>
      </c>
      <c r="E117" s="30"/>
      <c r="F117" s="64">
        <v>9</v>
      </c>
      <c r="G117" s="3">
        <f t="shared" si="18"/>
        <v>0</v>
      </c>
      <c r="H117" s="12">
        <v>36</v>
      </c>
      <c r="I117" s="3">
        <f t="shared" si="19"/>
        <v>0</v>
      </c>
      <c r="J117" s="12">
        <f t="shared" si="20"/>
        <v>36</v>
      </c>
      <c r="K117" s="3">
        <f t="shared" si="21"/>
        <v>0</v>
      </c>
      <c r="L117" s="12">
        <v>36</v>
      </c>
      <c r="M117" s="51">
        <f t="shared" si="22"/>
        <v>0</v>
      </c>
    </row>
    <row r="118" spans="2:13" x14ac:dyDescent="0.25">
      <c r="B118" s="11">
        <v>16</v>
      </c>
      <c r="C118" s="6" t="s">
        <v>22</v>
      </c>
      <c r="D118" s="2" t="s">
        <v>27</v>
      </c>
      <c r="E118" s="30"/>
      <c r="F118" s="64">
        <v>9</v>
      </c>
      <c r="G118" s="3">
        <f t="shared" si="18"/>
        <v>0</v>
      </c>
      <c r="H118" s="12">
        <v>36</v>
      </c>
      <c r="I118" s="3">
        <f t="shared" si="19"/>
        <v>0</v>
      </c>
      <c r="J118" s="12">
        <f t="shared" si="20"/>
        <v>36</v>
      </c>
      <c r="K118" s="3">
        <f t="shared" si="21"/>
        <v>0</v>
      </c>
      <c r="L118" s="12">
        <v>108</v>
      </c>
      <c r="M118" s="51">
        <f t="shared" si="22"/>
        <v>0</v>
      </c>
    </row>
    <row r="119" spans="2:13" x14ac:dyDescent="0.25">
      <c r="B119" s="11">
        <v>19</v>
      </c>
      <c r="C119" s="6" t="s">
        <v>23</v>
      </c>
      <c r="D119" s="2" t="s">
        <v>27</v>
      </c>
      <c r="E119" s="30"/>
      <c r="F119" s="64">
        <v>10</v>
      </c>
      <c r="G119" s="3">
        <f t="shared" si="18"/>
        <v>0</v>
      </c>
      <c r="H119" s="12">
        <v>40</v>
      </c>
      <c r="I119" s="3">
        <f t="shared" si="19"/>
        <v>0</v>
      </c>
      <c r="J119" s="12">
        <f t="shared" si="20"/>
        <v>40</v>
      </c>
      <c r="K119" s="3">
        <f t="shared" si="21"/>
        <v>0</v>
      </c>
      <c r="L119" s="12">
        <v>120</v>
      </c>
      <c r="M119" s="51">
        <f t="shared" si="22"/>
        <v>0</v>
      </c>
    </row>
    <row r="120" spans="2:13" x14ac:dyDescent="0.25">
      <c r="B120" s="11">
        <v>20</v>
      </c>
      <c r="C120" s="6" t="s">
        <v>24</v>
      </c>
      <c r="D120" s="2" t="s">
        <v>27</v>
      </c>
      <c r="E120" s="30"/>
      <c r="F120" s="64">
        <v>1</v>
      </c>
      <c r="G120" s="3">
        <f t="shared" si="18"/>
        <v>0</v>
      </c>
      <c r="H120" s="12">
        <v>4</v>
      </c>
      <c r="I120" s="3">
        <f t="shared" si="19"/>
        <v>0</v>
      </c>
      <c r="J120" s="12">
        <f t="shared" si="20"/>
        <v>4</v>
      </c>
      <c r="K120" s="3">
        <f t="shared" si="21"/>
        <v>0</v>
      </c>
      <c r="L120" s="12">
        <v>12</v>
      </c>
      <c r="M120" s="51">
        <f t="shared" si="22"/>
        <v>0</v>
      </c>
    </row>
    <row r="121" spans="2:13" x14ac:dyDescent="0.25">
      <c r="B121" s="28">
        <v>21</v>
      </c>
      <c r="C121" s="6" t="s">
        <v>25</v>
      </c>
      <c r="D121" s="2" t="s">
        <v>27</v>
      </c>
      <c r="E121" s="30"/>
      <c r="F121" s="12">
        <v>15</v>
      </c>
      <c r="G121" s="3">
        <f t="shared" si="18"/>
        <v>0</v>
      </c>
      <c r="H121" s="12">
        <v>60</v>
      </c>
      <c r="I121" s="3">
        <f t="shared" si="19"/>
        <v>0</v>
      </c>
      <c r="J121" s="12">
        <f t="shared" si="20"/>
        <v>60</v>
      </c>
      <c r="K121" s="3">
        <f t="shared" si="21"/>
        <v>0</v>
      </c>
      <c r="L121" s="12">
        <v>180</v>
      </c>
      <c r="M121" s="3">
        <f t="shared" si="22"/>
        <v>0</v>
      </c>
    </row>
    <row r="122" spans="2:13" x14ac:dyDescent="0.25">
      <c r="B122" s="28">
        <v>22</v>
      </c>
      <c r="C122" s="6" t="s">
        <v>68</v>
      </c>
      <c r="D122" s="2" t="s">
        <v>27</v>
      </c>
      <c r="E122" s="30"/>
      <c r="F122" s="12">
        <v>6</v>
      </c>
      <c r="G122" s="3">
        <f t="shared" si="18"/>
        <v>0</v>
      </c>
      <c r="H122" s="12">
        <v>24</v>
      </c>
      <c r="I122" s="3">
        <f t="shared" si="19"/>
        <v>0</v>
      </c>
      <c r="J122" s="12">
        <f t="shared" si="20"/>
        <v>24</v>
      </c>
      <c r="K122" s="3">
        <f t="shared" si="21"/>
        <v>0</v>
      </c>
      <c r="L122" s="12">
        <v>72</v>
      </c>
      <c r="M122" s="3">
        <f t="shared" si="22"/>
        <v>0</v>
      </c>
    </row>
    <row r="123" spans="2:13" ht="16.5" thickBot="1" x14ac:dyDescent="0.3">
      <c r="B123" s="90">
        <v>23</v>
      </c>
      <c r="C123" s="22" t="s">
        <v>26</v>
      </c>
      <c r="D123" s="55" t="s">
        <v>27</v>
      </c>
      <c r="E123" s="30"/>
      <c r="F123" s="66">
        <v>6</v>
      </c>
      <c r="G123" s="24">
        <f t="shared" si="18"/>
        <v>0</v>
      </c>
      <c r="H123" s="12">
        <v>24</v>
      </c>
      <c r="I123" s="3">
        <f t="shared" si="19"/>
        <v>0</v>
      </c>
      <c r="J123" s="12">
        <f t="shared" si="20"/>
        <v>24</v>
      </c>
      <c r="K123" s="3">
        <f t="shared" si="21"/>
        <v>0</v>
      </c>
      <c r="L123" s="23">
        <v>24</v>
      </c>
      <c r="M123" s="94">
        <f t="shared" si="22"/>
        <v>0</v>
      </c>
    </row>
    <row r="124" spans="2:13" x14ac:dyDescent="0.25">
      <c r="K124" s="92">
        <f>SUM(K103:K123)</f>
        <v>0</v>
      </c>
      <c r="M124" s="92">
        <f>SUM(M103:M123)</f>
        <v>0</v>
      </c>
    </row>
    <row r="125" spans="2:13" x14ac:dyDescent="0.25">
      <c r="K125" s="19"/>
      <c r="M125" s="19"/>
    </row>
    <row r="131" spans="2:13" ht="15.75" customHeight="1" x14ac:dyDescent="0.25">
      <c r="B131" s="71"/>
      <c r="C131" s="71"/>
      <c r="D131" s="71"/>
      <c r="E131" s="71"/>
      <c r="F131" s="71"/>
      <c r="G131" s="71"/>
      <c r="H131" s="71"/>
    </row>
    <row r="132" spans="2:13" x14ac:dyDescent="0.25">
      <c r="B132" s="140" t="s">
        <v>67</v>
      </c>
      <c r="C132" s="140"/>
      <c r="D132" s="140"/>
      <c r="E132" s="140"/>
      <c r="F132" s="140"/>
      <c r="G132" s="140"/>
      <c r="H132" s="71"/>
    </row>
    <row r="133" spans="2:13" x14ac:dyDescent="0.25">
      <c r="B133" s="140"/>
      <c r="C133" s="140"/>
      <c r="D133" s="140"/>
      <c r="E133" s="140"/>
      <c r="F133" s="140"/>
      <c r="G133" s="140"/>
      <c r="H133" s="71"/>
    </row>
    <row r="134" spans="2:13" ht="16.5" thickBot="1" x14ac:dyDescent="0.3">
      <c r="B134" s="140"/>
      <c r="C134" s="140"/>
      <c r="D134" s="140"/>
      <c r="E134" s="140"/>
      <c r="F134" s="140"/>
      <c r="G134" s="140"/>
      <c r="H134" s="72"/>
    </row>
    <row r="135" spans="2:13" x14ac:dyDescent="0.25">
      <c r="B135" s="135" t="s">
        <v>31</v>
      </c>
      <c r="C135" s="137" t="s">
        <v>1</v>
      </c>
      <c r="D135" s="137" t="s">
        <v>0</v>
      </c>
      <c r="E135" s="138" t="s">
        <v>28</v>
      </c>
      <c r="F135" s="137" t="s">
        <v>33</v>
      </c>
      <c r="G135" s="137"/>
      <c r="H135" s="110"/>
      <c r="I135" s="110"/>
      <c r="J135" s="110" t="s">
        <v>32</v>
      </c>
      <c r="K135" s="110"/>
      <c r="L135" s="110"/>
      <c r="M135" s="125"/>
    </row>
    <row r="136" spans="2:13" ht="31.5" x14ac:dyDescent="0.25">
      <c r="B136" s="136"/>
      <c r="C136" s="107"/>
      <c r="D136" s="107"/>
      <c r="E136" s="139"/>
      <c r="F136" s="7" t="s">
        <v>29</v>
      </c>
      <c r="G136" s="53" t="s">
        <v>2</v>
      </c>
      <c r="H136" s="7" t="s">
        <v>30</v>
      </c>
      <c r="I136" s="53" t="s">
        <v>4</v>
      </c>
      <c r="J136" s="7" t="s">
        <v>29</v>
      </c>
      <c r="K136" s="53" t="s">
        <v>2</v>
      </c>
      <c r="L136" s="68" t="s">
        <v>3</v>
      </c>
      <c r="M136" s="50" t="s">
        <v>4</v>
      </c>
    </row>
    <row r="137" spans="2:13" x14ac:dyDescent="0.25">
      <c r="B137" s="54">
        <v>1</v>
      </c>
      <c r="C137" s="76" t="s">
        <v>58</v>
      </c>
      <c r="D137" s="38" t="s">
        <v>27</v>
      </c>
      <c r="E137" s="30"/>
      <c r="F137" s="65">
        <v>15</v>
      </c>
      <c r="G137" s="47">
        <f t="shared" ref="G137:G157" si="23">F137*E137</f>
        <v>0</v>
      </c>
      <c r="H137" s="48">
        <v>60</v>
      </c>
      <c r="I137" s="47">
        <f t="shared" ref="I137:I157" si="24">E137*H137</f>
        <v>0</v>
      </c>
      <c r="J137" s="48">
        <f t="shared" ref="J137:J157" si="25">H137</f>
        <v>60</v>
      </c>
      <c r="K137" s="47">
        <f t="shared" ref="K137:K157" si="26">I137</f>
        <v>0</v>
      </c>
      <c r="L137" s="48">
        <v>120</v>
      </c>
      <c r="M137" s="52">
        <f t="shared" ref="M137:M157" si="27">E137*L137</f>
        <v>0</v>
      </c>
    </row>
    <row r="138" spans="2:13" x14ac:dyDescent="0.25">
      <c r="B138" s="54">
        <v>2</v>
      </c>
      <c r="C138" s="76" t="s">
        <v>5</v>
      </c>
      <c r="D138" s="38" t="s">
        <v>27</v>
      </c>
      <c r="E138" s="30"/>
      <c r="F138" s="65">
        <v>10</v>
      </c>
      <c r="G138" s="47">
        <f t="shared" si="23"/>
        <v>0</v>
      </c>
      <c r="H138" s="48">
        <v>40</v>
      </c>
      <c r="I138" s="47">
        <f t="shared" si="24"/>
        <v>0</v>
      </c>
      <c r="J138" s="48">
        <f t="shared" si="25"/>
        <v>40</v>
      </c>
      <c r="K138" s="47">
        <f t="shared" si="26"/>
        <v>0</v>
      </c>
      <c r="L138" s="48">
        <v>40</v>
      </c>
      <c r="M138" s="52">
        <f t="shared" si="27"/>
        <v>0</v>
      </c>
    </row>
    <row r="139" spans="2:13" x14ac:dyDescent="0.25">
      <c r="B139" s="54">
        <v>3</v>
      </c>
      <c r="C139" s="76" t="s">
        <v>60</v>
      </c>
      <c r="D139" s="38" t="s">
        <v>27</v>
      </c>
      <c r="E139" s="30"/>
      <c r="F139" s="65">
        <v>15</v>
      </c>
      <c r="G139" s="47">
        <f t="shared" si="23"/>
        <v>0</v>
      </c>
      <c r="H139" s="48">
        <v>60</v>
      </c>
      <c r="I139" s="47">
        <f t="shared" si="24"/>
        <v>0</v>
      </c>
      <c r="J139" s="48">
        <f t="shared" si="25"/>
        <v>60</v>
      </c>
      <c r="K139" s="47">
        <f t="shared" si="26"/>
        <v>0</v>
      </c>
      <c r="L139" s="48">
        <v>60</v>
      </c>
      <c r="M139" s="52">
        <f t="shared" si="27"/>
        <v>0</v>
      </c>
    </row>
    <row r="140" spans="2:13" x14ac:dyDescent="0.25">
      <c r="B140" s="54">
        <v>4</v>
      </c>
      <c r="C140" s="76" t="s">
        <v>8</v>
      </c>
      <c r="D140" s="38" t="s">
        <v>27</v>
      </c>
      <c r="E140" s="30"/>
      <c r="F140" s="65">
        <v>100</v>
      </c>
      <c r="G140" s="47">
        <f t="shared" si="23"/>
        <v>0</v>
      </c>
      <c r="H140" s="48">
        <v>400</v>
      </c>
      <c r="I140" s="47">
        <f t="shared" si="24"/>
        <v>0</v>
      </c>
      <c r="J140" s="48">
        <f t="shared" si="25"/>
        <v>400</v>
      </c>
      <c r="K140" s="47">
        <f t="shared" si="26"/>
        <v>0</v>
      </c>
      <c r="L140" s="48">
        <v>1200</v>
      </c>
      <c r="M140" s="52">
        <f t="shared" si="27"/>
        <v>0</v>
      </c>
    </row>
    <row r="141" spans="2:13" x14ac:dyDescent="0.25">
      <c r="B141" s="54">
        <v>5</v>
      </c>
      <c r="C141" s="76" t="s">
        <v>10</v>
      </c>
      <c r="D141" s="38" t="s">
        <v>27</v>
      </c>
      <c r="E141" s="30"/>
      <c r="F141" s="65">
        <v>12</v>
      </c>
      <c r="G141" s="47">
        <f t="shared" si="23"/>
        <v>0</v>
      </c>
      <c r="H141" s="48">
        <v>48</v>
      </c>
      <c r="I141" s="47">
        <f t="shared" si="24"/>
        <v>0</v>
      </c>
      <c r="J141" s="48">
        <f t="shared" si="25"/>
        <v>48</v>
      </c>
      <c r="K141" s="47">
        <f t="shared" si="26"/>
        <v>0</v>
      </c>
      <c r="L141" s="48">
        <v>96</v>
      </c>
      <c r="M141" s="52">
        <f t="shared" si="27"/>
        <v>0</v>
      </c>
    </row>
    <row r="142" spans="2:13" x14ac:dyDescent="0.25">
      <c r="B142" s="54">
        <v>6</v>
      </c>
      <c r="C142" s="76" t="s">
        <v>9</v>
      </c>
      <c r="D142" s="38" t="s">
        <v>27</v>
      </c>
      <c r="E142" s="30"/>
      <c r="F142" s="65">
        <v>16</v>
      </c>
      <c r="G142" s="47">
        <f t="shared" si="23"/>
        <v>0</v>
      </c>
      <c r="H142" s="48">
        <v>64</v>
      </c>
      <c r="I142" s="47">
        <f t="shared" si="24"/>
        <v>0</v>
      </c>
      <c r="J142" s="48">
        <f t="shared" si="25"/>
        <v>64</v>
      </c>
      <c r="K142" s="47">
        <f t="shared" si="26"/>
        <v>0</v>
      </c>
      <c r="L142" s="48">
        <v>128</v>
      </c>
      <c r="M142" s="52">
        <f t="shared" si="27"/>
        <v>0</v>
      </c>
    </row>
    <row r="143" spans="2:13" x14ac:dyDescent="0.25">
      <c r="B143" s="54">
        <v>7</v>
      </c>
      <c r="C143" s="44" t="s">
        <v>11</v>
      </c>
      <c r="D143" s="38" t="s">
        <v>27</v>
      </c>
      <c r="E143" s="30"/>
      <c r="F143" s="65">
        <v>64</v>
      </c>
      <c r="G143" s="47">
        <f t="shared" si="23"/>
        <v>0</v>
      </c>
      <c r="H143" s="48">
        <v>256</v>
      </c>
      <c r="I143" s="47">
        <f t="shared" si="24"/>
        <v>0</v>
      </c>
      <c r="J143" s="48">
        <f t="shared" si="25"/>
        <v>256</v>
      </c>
      <c r="K143" s="47">
        <f t="shared" si="26"/>
        <v>0</v>
      </c>
      <c r="L143" s="48">
        <v>768</v>
      </c>
      <c r="M143" s="52">
        <f t="shared" si="27"/>
        <v>0</v>
      </c>
    </row>
    <row r="144" spans="2:13" x14ac:dyDescent="0.25">
      <c r="B144" s="54">
        <v>8</v>
      </c>
      <c r="C144" s="44" t="s">
        <v>13</v>
      </c>
      <c r="D144" s="38" t="s">
        <v>27</v>
      </c>
      <c r="E144" s="30"/>
      <c r="F144" s="65">
        <v>5</v>
      </c>
      <c r="G144" s="47">
        <f t="shared" si="23"/>
        <v>0</v>
      </c>
      <c r="H144" s="48">
        <v>20</v>
      </c>
      <c r="I144" s="47">
        <f t="shared" si="24"/>
        <v>0</v>
      </c>
      <c r="J144" s="48">
        <f t="shared" si="25"/>
        <v>20</v>
      </c>
      <c r="K144" s="47">
        <f t="shared" si="26"/>
        <v>0</v>
      </c>
      <c r="L144" s="48">
        <v>60</v>
      </c>
      <c r="M144" s="52">
        <f t="shared" si="27"/>
        <v>0</v>
      </c>
    </row>
    <row r="145" spans="2:13" x14ac:dyDescent="0.25">
      <c r="B145" s="54">
        <v>9</v>
      </c>
      <c r="C145" s="44" t="s">
        <v>14</v>
      </c>
      <c r="D145" s="38" t="s">
        <v>27</v>
      </c>
      <c r="E145" s="30"/>
      <c r="F145" s="65">
        <v>10</v>
      </c>
      <c r="G145" s="47">
        <f t="shared" si="23"/>
        <v>0</v>
      </c>
      <c r="H145" s="48">
        <v>40</v>
      </c>
      <c r="I145" s="47">
        <f t="shared" si="24"/>
        <v>0</v>
      </c>
      <c r="J145" s="48">
        <f t="shared" si="25"/>
        <v>40</v>
      </c>
      <c r="K145" s="47">
        <f t="shared" si="26"/>
        <v>0</v>
      </c>
      <c r="L145" s="48">
        <v>120</v>
      </c>
      <c r="M145" s="52">
        <f t="shared" si="27"/>
        <v>0</v>
      </c>
    </row>
    <row r="146" spans="2:13" x14ac:dyDescent="0.25">
      <c r="B146" s="54">
        <v>10</v>
      </c>
      <c r="C146" s="44" t="s">
        <v>66</v>
      </c>
      <c r="D146" s="38" t="s">
        <v>27</v>
      </c>
      <c r="E146" s="30"/>
      <c r="F146" s="65">
        <v>8</v>
      </c>
      <c r="G146" s="47">
        <f t="shared" si="23"/>
        <v>0</v>
      </c>
      <c r="H146" s="48">
        <v>32</v>
      </c>
      <c r="I146" s="47">
        <f t="shared" si="24"/>
        <v>0</v>
      </c>
      <c r="J146" s="48">
        <f t="shared" si="25"/>
        <v>32</v>
      </c>
      <c r="K146" s="47">
        <f t="shared" si="26"/>
        <v>0</v>
      </c>
      <c r="L146" s="48">
        <v>96</v>
      </c>
      <c r="M146" s="52">
        <f t="shared" si="27"/>
        <v>0</v>
      </c>
    </row>
    <row r="147" spans="2:13" x14ac:dyDescent="0.25">
      <c r="B147" s="54">
        <v>11</v>
      </c>
      <c r="C147" s="44" t="s">
        <v>18</v>
      </c>
      <c r="D147" s="38" t="s">
        <v>27</v>
      </c>
      <c r="E147" s="30"/>
      <c r="F147" s="65">
        <v>60</v>
      </c>
      <c r="G147" s="47">
        <f t="shared" si="23"/>
        <v>0</v>
      </c>
      <c r="H147" s="48">
        <v>240</v>
      </c>
      <c r="I147" s="47">
        <f t="shared" si="24"/>
        <v>0</v>
      </c>
      <c r="J147" s="48">
        <f t="shared" si="25"/>
        <v>240</v>
      </c>
      <c r="K147" s="47">
        <f t="shared" si="26"/>
        <v>0</v>
      </c>
      <c r="L147" s="48">
        <v>720</v>
      </c>
      <c r="M147" s="52">
        <f t="shared" si="27"/>
        <v>0</v>
      </c>
    </row>
    <row r="148" spans="2:13" x14ac:dyDescent="0.25">
      <c r="B148" s="54">
        <v>12</v>
      </c>
      <c r="C148" s="44" t="s">
        <v>37</v>
      </c>
      <c r="D148" s="38" t="s">
        <v>27</v>
      </c>
      <c r="E148" s="30"/>
      <c r="F148" s="65">
        <v>45</v>
      </c>
      <c r="G148" s="47">
        <f t="shared" si="23"/>
        <v>0</v>
      </c>
      <c r="H148" s="48">
        <v>180</v>
      </c>
      <c r="I148" s="47">
        <f t="shared" si="24"/>
        <v>0</v>
      </c>
      <c r="J148" s="48">
        <f t="shared" si="25"/>
        <v>180</v>
      </c>
      <c r="K148" s="47">
        <f t="shared" si="26"/>
        <v>0</v>
      </c>
      <c r="L148" s="48">
        <v>540</v>
      </c>
      <c r="M148" s="52">
        <f t="shared" si="27"/>
        <v>0</v>
      </c>
    </row>
    <row r="149" spans="2:13" x14ac:dyDescent="0.25">
      <c r="B149" s="54">
        <v>13</v>
      </c>
      <c r="C149" s="44" t="s">
        <v>61</v>
      </c>
      <c r="D149" s="38" t="s">
        <v>27</v>
      </c>
      <c r="E149" s="30"/>
      <c r="F149" s="65">
        <v>7</v>
      </c>
      <c r="G149" s="47">
        <f t="shared" si="23"/>
        <v>0</v>
      </c>
      <c r="H149" s="48">
        <v>28</v>
      </c>
      <c r="I149" s="47">
        <f t="shared" si="24"/>
        <v>0</v>
      </c>
      <c r="J149" s="48">
        <f t="shared" si="25"/>
        <v>28</v>
      </c>
      <c r="K149" s="47">
        <f t="shared" si="26"/>
        <v>0</v>
      </c>
      <c r="L149" s="48">
        <v>84</v>
      </c>
      <c r="M149" s="52">
        <f t="shared" si="27"/>
        <v>0</v>
      </c>
    </row>
    <row r="150" spans="2:13" x14ac:dyDescent="0.25">
      <c r="B150" s="54">
        <v>14</v>
      </c>
      <c r="C150" s="44" t="s">
        <v>21</v>
      </c>
      <c r="D150" s="38" t="s">
        <v>27</v>
      </c>
      <c r="E150" s="30"/>
      <c r="F150" s="65">
        <v>10</v>
      </c>
      <c r="G150" s="47">
        <f t="shared" si="23"/>
        <v>0</v>
      </c>
      <c r="H150" s="48">
        <v>40</v>
      </c>
      <c r="I150" s="47">
        <f t="shared" si="24"/>
        <v>0</v>
      </c>
      <c r="J150" s="48">
        <f t="shared" si="25"/>
        <v>40</v>
      </c>
      <c r="K150" s="47">
        <f t="shared" si="26"/>
        <v>0</v>
      </c>
      <c r="L150" s="48">
        <v>80</v>
      </c>
      <c r="M150" s="52">
        <f t="shared" si="27"/>
        <v>0</v>
      </c>
    </row>
    <row r="151" spans="2:13" x14ac:dyDescent="0.25">
      <c r="B151" s="54">
        <v>15</v>
      </c>
      <c r="C151" s="44" t="s">
        <v>20</v>
      </c>
      <c r="D151" s="38" t="s">
        <v>27</v>
      </c>
      <c r="E151" s="30"/>
      <c r="F151" s="65">
        <v>25</v>
      </c>
      <c r="G151" s="47">
        <f t="shared" si="23"/>
        <v>0</v>
      </c>
      <c r="H151" s="48">
        <v>100</v>
      </c>
      <c r="I151" s="47">
        <f t="shared" si="24"/>
        <v>0</v>
      </c>
      <c r="J151" s="48">
        <f t="shared" si="25"/>
        <v>100</v>
      </c>
      <c r="K151" s="47">
        <f t="shared" si="26"/>
        <v>0</v>
      </c>
      <c r="L151" s="48">
        <v>100</v>
      </c>
      <c r="M151" s="52">
        <f t="shared" si="27"/>
        <v>0</v>
      </c>
    </row>
    <row r="152" spans="2:13" x14ac:dyDescent="0.25">
      <c r="B152" s="54">
        <v>16</v>
      </c>
      <c r="C152" s="44" t="s">
        <v>22</v>
      </c>
      <c r="D152" s="38" t="s">
        <v>27</v>
      </c>
      <c r="E152" s="30"/>
      <c r="F152" s="65">
        <v>18</v>
      </c>
      <c r="G152" s="47">
        <f t="shared" si="23"/>
        <v>0</v>
      </c>
      <c r="H152" s="48">
        <v>72</v>
      </c>
      <c r="I152" s="47">
        <f t="shared" si="24"/>
        <v>0</v>
      </c>
      <c r="J152" s="48">
        <f t="shared" si="25"/>
        <v>72</v>
      </c>
      <c r="K152" s="47">
        <f t="shared" si="26"/>
        <v>0</v>
      </c>
      <c r="L152" s="48">
        <v>216</v>
      </c>
      <c r="M152" s="52">
        <f t="shared" si="27"/>
        <v>0</v>
      </c>
    </row>
    <row r="153" spans="2:13" x14ac:dyDescent="0.25">
      <c r="B153" s="54">
        <v>17</v>
      </c>
      <c r="C153" s="44" t="s">
        <v>23</v>
      </c>
      <c r="D153" s="38" t="s">
        <v>27</v>
      </c>
      <c r="E153" s="30"/>
      <c r="F153" s="65">
        <v>20</v>
      </c>
      <c r="G153" s="47">
        <f t="shared" si="23"/>
        <v>0</v>
      </c>
      <c r="H153" s="48">
        <v>80</v>
      </c>
      <c r="I153" s="47">
        <f t="shared" si="24"/>
        <v>0</v>
      </c>
      <c r="J153" s="48">
        <f t="shared" si="25"/>
        <v>80</v>
      </c>
      <c r="K153" s="47">
        <f t="shared" si="26"/>
        <v>0</v>
      </c>
      <c r="L153" s="48">
        <v>240</v>
      </c>
      <c r="M153" s="52">
        <f t="shared" si="27"/>
        <v>0</v>
      </c>
    </row>
    <row r="154" spans="2:13" x14ac:dyDescent="0.25">
      <c r="B154" s="54">
        <v>18</v>
      </c>
      <c r="C154" s="44" t="s">
        <v>24</v>
      </c>
      <c r="D154" s="38" t="s">
        <v>27</v>
      </c>
      <c r="E154" s="30"/>
      <c r="F154" s="65">
        <v>3</v>
      </c>
      <c r="G154" s="47">
        <f t="shared" si="23"/>
        <v>0</v>
      </c>
      <c r="H154" s="48">
        <v>12</v>
      </c>
      <c r="I154" s="47">
        <f t="shared" si="24"/>
        <v>0</v>
      </c>
      <c r="J154" s="48">
        <f t="shared" si="25"/>
        <v>12</v>
      </c>
      <c r="K154" s="47">
        <f t="shared" si="26"/>
        <v>0</v>
      </c>
      <c r="L154" s="48">
        <v>36</v>
      </c>
      <c r="M154" s="52">
        <f t="shared" si="27"/>
        <v>0</v>
      </c>
    </row>
    <row r="155" spans="2:13" x14ac:dyDescent="0.25">
      <c r="B155" s="54">
        <v>19</v>
      </c>
      <c r="C155" s="44" t="s">
        <v>25</v>
      </c>
      <c r="D155" s="38" t="s">
        <v>27</v>
      </c>
      <c r="E155" s="30"/>
      <c r="F155" s="48">
        <v>25</v>
      </c>
      <c r="G155" s="47">
        <f t="shared" si="23"/>
        <v>0</v>
      </c>
      <c r="H155" s="48">
        <v>100</v>
      </c>
      <c r="I155" s="47">
        <f t="shared" si="24"/>
        <v>0</v>
      </c>
      <c r="J155" s="48">
        <f t="shared" si="25"/>
        <v>100</v>
      </c>
      <c r="K155" s="47">
        <f t="shared" si="26"/>
        <v>0</v>
      </c>
      <c r="L155" s="48">
        <v>300</v>
      </c>
      <c r="M155" s="47">
        <f t="shared" si="27"/>
        <v>0</v>
      </c>
    </row>
    <row r="156" spans="2:13" x14ac:dyDescent="0.25">
      <c r="B156" s="54">
        <v>20</v>
      </c>
      <c r="C156" s="44" t="s">
        <v>62</v>
      </c>
      <c r="D156" s="38" t="s">
        <v>27</v>
      </c>
      <c r="E156" s="30"/>
      <c r="F156" s="48">
        <v>10</v>
      </c>
      <c r="G156" s="47">
        <f t="shared" si="23"/>
        <v>0</v>
      </c>
      <c r="H156" s="48">
        <v>40</v>
      </c>
      <c r="I156" s="47">
        <f t="shared" si="24"/>
        <v>0</v>
      </c>
      <c r="J156" s="48">
        <f t="shared" si="25"/>
        <v>40</v>
      </c>
      <c r="K156" s="47">
        <f t="shared" si="26"/>
        <v>0</v>
      </c>
      <c r="L156" s="48">
        <v>120</v>
      </c>
      <c r="M156" s="47">
        <f t="shared" si="27"/>
        <v>0</v>
      </c>
    </row>
    <row r="157" spans="2:13" ht="16.5" thickBot="1" x14ac:dyDescent="0.3">
      <c r="B157" s="54">
        <v>21</v>
      </c>
      <c r="C157" s="79" t="s">
        <v>26</v>
      </c>
      <c r="D157" s="88" t="s">
        <v>27</v>
      </c>
      <c r="E157" s="30"/>
      <c r="F157" s="89">
        <v>15</v>
      </c>
      <c r="G157" s="83">
        <f t="shared" si="23"/>
        <v>0</v>
      </c>
      <c r="H157" s="48">
        <v>60</v>
      </c>
      <c r="I157" s="47">
        <f t="shared" si="24"/>
        <v>0</v>
      </c>
      <c r="J157" s="48">
        <f t="shared" si="25"/>
        <v>60</v>
      </c>
      <c r="K157" s="47">
        <f t="shared" si="26"/>
        <v>0</v>
      </c>
      <c r="L157" s="84">
        <v>60</v>
      </c>
      <c r="M157" s="93">
        <f t="shared" si="27"/>
        <v>0</v>
      </c>
    </row>
    <row r="158" spans="2:13" x14ac:dyDescent="0.25">
      <c r="K158" s="92">
        <f>SUM(K137:K157)</f>
        <v>0</v>
      </c>
      <c r="M158" s="92">
        <f>SUM(M137:M157)</f>
        <v>0</v>
      </c>
    </row>
  </sheetData>
  <sortState xmlns:xlrd2="http://schemas.microsoft.com/office/spreadsheetml/2017/richdata2" ref="C70:M85">
    <sortCondition ref="C70"/>
  </sortState>
  <mergeCells count="36">
    <mergeCell ref="J135:M135"/>
    <mergeCell ref="B97:I100"/>
    <mergeCell ref="B135:B136"/>
    <mergeCell ref="C135:C136"/>
    <mergeCell ref="D135:D136"/>
    <mergeCell ref="E135:E136"/>
    <mergeCell ref="F135:I135"/>
    <mergeCell ref="J101:M101"/>
    <mergeCell ref="B101:B102"/>
    <mergeCell ref="C101:C102"/>
    <mergeCell ref="D101:D102"/>
    <mergeCell ref="E101:E102"/>
    <mergeCell ref="F101:I101"/>
    <mergeCell ref="B132:G134"/>
    <mergeCell ref="B2:L8"/>
    <mergeCell ref="J68:M68"/>
    <mergeCell ref="B66:I67"/>
    <mergeCell ref="B68:B69"/>
    <mergeCell ref="C68:C69"/>
    <mergeCell ref="D68:D69"/>
    <mergeCell ref="E68:E69"/>
    <mergeCell ref="F68:I68"/>
    <mergeCell ref="B12:B13"/>
    <mergeCell ref="B10:I11"/>
    <mergeCell ref="F44:I44"/>
    <mergeCell ref="J44:M44"/>
    <mergeCell ref="C44:C45"/>
    <mergeCell ref="D44:D45"/>
    <mergeCell ref="E44:E45"/>
    <mergeCell ref="B44:B45"/>
    <mergeCell ref="B42:I43"/>
    <mergeCell ref="F12:I12"/>
    <mergeCell ref="J12:M12"/>
    <mergeCell ref="E12:E13"/>
    <mergeCell ref="D12:D13"/>
    <mergeCell ref="C12:C13"/>
  </mergeCells>
  <conditionalFormatting sqref="F13:M13 E14:M37 K15:K38 F69:M69 F102:M123 F136:M157">
    <cfRule type="expression" dxfId="1" priority="13" stopIfTrue="1">
      <formula>#REF!&gt;=6</formula>
    </cfRule>
  </conditionalFormatting>
  <pageMargins left="0.45" right="0.2" top="0.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H22"/>
  <sheetViews>
    <sheetView topLeftCell="A3" zoomScale="130" zoomScaleNormal="130" workbookViewId="0">
      <selection activeCell="H8" sqref="H8:H22"/>
    </sheetView>
  </sheetViews>
  <sheetFormatPr defaultRowHeight="15" x14ac:dyDescent="0.25"/>
  <cols>
    <col min="4" max="4" width="28" bestFit="1" customWidth="1"/>
  </cols>
  <sheetData>
    <row r="5" spans="3:8" ht="15.75" thickBot="1" x14ac:dyDescent="0.3"/>
    <row r="6" spans="3:8" x14ac:dyDescent="0.25">
      <c r="C6" s="108" t="s">
        <v>31</v>
      </c>
      <c r="D6" s="110" t="s">
        <v>1</v>
      </c>
      <c r="E6" s="110" t="s">
        <v>0</v>
      </c>
      <c r="F6" s="112" t="s">
        <v>28</v>
      </c>
    </row>
    <row r="7" spans="3:8" x14ac:dyDescent="0.25">
      <c r="C7" s="136"/>
      <c r="D7" s="107"/>
      <c r="E7" s="107"/>
      <c r="F7" s="139"/>
    </row>
    <row r="8" spans="3:8" ht="15.75" x14ac:dyDescent="0.25">
      <c r="C8" s="11">
        <v>1</v>
      </c>
      <c r="D8" s="1" t="s">
        <v>58</v>
      </c>
      <c r="E8" s="2" t="s">
        <v>27</v>
      </c>
      <c r="F8" s="3">
        <v>11</v>
      </c>
      <c r="G8">
        <v>75</v>
      </c>
      <c r="H8">
        <f>G8*F8</f>
        <v>825</v>
      </c>
    </row>
    <row r="9" spans="3:8" ht="15.75" x14ac:dyDescent="0.25">
      <c r="C9" s="39">
        <v>2</v>
      </c>
      <c r="D9" s="43" t="s">
        <v>5</v>
      </c>
      <c r="E9" s="40" t="s">
        <v>27</v>
      </c>
      <c r="F9" s="41">
        <v>7</v>
      </c>
      <c r="G9">
        <v>30</v>
      </c>
      <c r="H9">
        <f>G9*F9</f>
        <v>210</v>
      </c>
    </row>
    <row r="10" spans="3:8" ht="15.75" x14ac:dyDescent="0.25">
      <c r="C10" s="11">
        <v>3</v>
      </c>
      <c r="D10" s="4" t="s">
        <v>8</v>
      </c>
      <c r="E10" s="2" t="s">
        <v>27</v>
      </c>
      <c r="F10" s="5">
        <v>2.7</v>
      </c>
      <c r="G10">
        <v>2250</v>
      </c>
      <c r="H10">
        <f t="shared" ref="H10:H22" si="0">G10*F10</f>
        <v>6075</v>
      </c>
    </row>
    <row r="11" spans="3:8" ht="15.75" x14ac:dyDescent="0.25">
      <c r="C11" s="39">
        <v>4</v>
      </c>
      <c r="D11" s="4" t="s">
        <v>10</v>
      </c>
      <c r="E11" s="2" t="s">
        <v>27</v>
      </c>
      <c r="F11" s="5">
        <v>7</v>
      </c>
      <c r="G11">
        <v>60</v>
      </c>
      <c r="H11">
        <f t="shared" si="0"/>
        <v>420</v>
      </c>
    </row>
    <row r="12" spans="3:8" ht="15.75" x14ac:dyDescent="0.25">
      <c r="C12" s="11">
        <v>5</v>
      </c>
      <c r="D12" s="4" t="s">
        <v>9</v>
      </c>
      <c r="E12" s="2" t="s">
        <v>27</v>
      </c>
      <c r="F12" s="5">
        <v>5</v>
      </c>
      <c r="G12">
        <v>90</v>
      </c>
      <c r="H12">
        <f t="shared" si="0"/>
        <v>450</v>
      </c>
    </row>
    <row r="13" spans="3:8" ht="15.75" x14ac:dyDescent="0.25">
      <c r="C13" s="39">
        <v>6</v>
      </c>
      <c r="D13" s="6" t="s">
        <v>11</v>
      </c>
      <c r="E13" s="2" t="s">
        <v>27</v>
      </c>
      <c r="F13" s="5">
        <v>3.4</v>
      </c>
      <c r="G13">
        <v>300</v>
      </c>
      <c r="H13">
        <f t="shared" si="0"/>
        <v>1020</v>
      </c>
    </row>
    <row r="14" spans="3:8" ht="15.75" x14ac:dyDescent="0.25">
      <c r="C14" s="11">
        <v>7</v>
      </c>
      <c r="D14" s="6" t="s">
        <v>14</v>
      </c>
      <c r="E14" s="2" t="s">
        <v>27</v>
      </c>
      <c r="F14" s="5">
        <v>7.3</v>
      </c>
      <c r="G14">
        <v>180</v>
      </c>
      <c r="H14">
        <f t="shared" si="0"/>
        <v>1314</v>
      </c>
    </row>
    <row r="15" spans="3:8" ht="15.75" x14ac:dyDescent="0.25">
      <c r="C15" s="39">
        <v>8</v>
      </c>
      <c r="D15" s="6" t="s">
        <v>15</v>
      </c>
      <c r="E15" s="2" t="s">
        <v>27</v>
      </c>
      <c r="F15" s="5">
        <v>5</v>
      </c>
      <c r="G15">
        <v>90</v>
      </c>
      <c r="H15">
        <f t="shared" si="0"/>
        <v>450</v>
      </c>
    </row>
    <row r="16" spans="3:8" ht="15.75" x14ac:dyDescent="0.25">
      <c r="C16" s="11">
        <v>9</v>
      </c>
      <c r="D16" s="6" t="s">
        <v>18</v>
      </c>
      <c r="E16" s="2" t="s">
        <v>27</v>
      </c>
      <c r="F16" s="5">
        <v>3.6</v>
      </c>
      <c r="G16">
        <v>300</v>
      </c>
      <c r="H16">
        <f t="shared" si="0"/>
        <v>1080</v>
      </c>
    </row>
    <row r="17" spans="3:8" ht="15.75" x14ac:dyDescent="0.25">
      <c r="C17" s="39">
        <v>10</v>
      </c>
      <c r="D17" s="6" t="s">
        <v>37</v>
      </c>
      <c r="E17" s="2" t="s">
        <v>27</v>
      </c>
      <c r="F17" s="5">
        <v>5</v>
      </c>
      <c r="G17">
        <v>150</v>
      </c>
      <c r="H17">
        <f t="shared" si="0"/>
        <v>750</v>
      </c>
    </row>
    <row r="18" spans="3:8" ht="15.75" x14ac:dyDescent="0.25">
      <c r="C18" s="11">
        <v>11</v>
      </c>
      <c r="D18" s="6" t="s">
        <v>21</v>
      </c>
      <c r="E18" s="2" t="s">
        <v>27</v>
      </c>
      <c r="F18" s="5">
        <v>8.6</v>
      </c>
      <c r="G18">
        <v>60</v>
      </c>
      <c r="H18">
        <f t="shared" si="0"/>
        <v>516</v>
      </c>
    </row>
    <row r="19" spans="3:8" ht="15.75" x14ac:dyDescent="0.25">
      <c r="C19" s="39">
        <v>12</v>
      </c>
      <c r="D19" s="6" t="s">
        <v>22</v>
      </c>
      <c r="E19" s="2" t="s">
        <v>27</v>
      </c>
      <c r="F19" s="5">
        <v>2.5</v>
      </c>
      <c r="G19">
        <v>150</v>
      </c>
      <c r="H19">
        <f t="shared" si="0"/>
        <v>375</v>
      </c>
    </row>
    <row r="20" spans="3:8" ht="15.75" x14ac:dyDescent="0.25">
      <c r="C20" s="11">
        <v>13</v>
      </c>
      <c r="D20" s="6" t="s">
        <v>23</v>
      </c>
      <c r="E20" s="2" t="s">
        <v>27</v>
      </c>
      <c r="F20" s="5">
        <v>5</v>
      </c>
      <c r="G20">
        <v>150</v>
      </c>
      <c r="H20">
        <f t="shared" si="0"/>
        <v>750</v>
      </c>
    </row>
    <row r="21" spans="3:8" ht="15.75" x14ac:dyDescent="0.25">
      <c r="C21" s="39">
        <v>14</v>
      </c>
      <c r="D21" s="6" t="s">
        <v>24</v>
      </c>
      <c r="E21" s="2" t="s">
        <v>27</v>
      </c>
      <c r="F21" s="5">
        <v>11</v>
      </c>
      <c r="G21">
        <v>24</v>
      </c>
      <c r="H21">
        <f t="shared" si="0"/>
        <v>264</v>
      </c>
    </row>
    <row r="22" spans="3:8" ht="15.75" x14ac:dyDescent="0.25">
      <c r="C22" s="11">
        <v>15</v>
      </c>
      <c r="D22" s="6" t="s">
        <v>25</v>
      </c>
      <c r="E22" s="2" t="s">
        <v>27</v>
      </c>
      <c r="F22" s="5">
        <v>2.8</v>
      </c>
      <c r="G22">
        <v>1500</v>
      </c>
      <c r="H22">
        <f t="shared" si="0"/>
        <v>4200</v>
      </c>
    </row>
  </sheetData>
  <mergeCells count="4">
    <mergeCell ref="C6:C7"/>
    <mergeCell ref="D6:D7"/>
    <mergeCell ref="E6:E7"/>
    <mergeCell ref="F6:F7"/>
  </mergeCells>
  <conditionalFormatting sqref="F8:F22">
    <cfRule type="expression" dxfId="0" priority="1" stopIfTrue="1">
      <formula>#REF!&gt;=6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2025-12-04T09:56:00Z</dcterms:modified>
</cp:coreProperties>
</file>