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6055" windowHeight="12600"/>
  </bookViews>
  <sheets>
    <sheet name="Sheet1" sheetId="1" r:id="rId1"/>
  </sheets>
  <definedNames>
    <definedName name="_xlnm.Print_Titles" localSheetId="0">Sheet1!$1:$1</definedName>
  </definedNames>
  <calcPr calcId="144525"/>
</workbook>
</file>

<file path=xl/calcChain.xml><?xml version="1.0" encoding="utf-8"?>
<calcChain xmlns="http://schemas.openxmlformats.org/spreadsheetml/2006/main">
  <c r="H4" i="1" l="1"/>
  <c r="I4" i="1"/>
  <c r="M4" i="1"/>
  <c r="L4" i="1"/>
  <c r="M3" i="1"/>
  <c r="L3" i="1"/>
  <c r="K3" i="1"/>
  <c r="J3" i="1"/>
  <c r="I3" i="1"/>
  <c r="H3" i="1"/>
  <c r="F3" i="1"/>
  <c r="F2" i="1" l="1"/>
  <c r="J2" i="1" l="1"/>
  <c r="I2" i="1"/>
  <c r="H2" i="1"/>
  <c r="L2" i="1" l="1"/>
  <c r="K2" i="1"/>
  <c r="M2" i="1"/>
</calcChain>
</file>

<file path=xl/sharedStrings.xml><?xml version="1.0" encoding="utf-8"?>
<sst xmlns="http://schemas.openxmlformats.org/spreadsheetml/2006/main" count="22" uniqueCount="21">
  <si>
    <t>Nr. lot</t>
  </si>
  <si>
    <t>U.M.</t>
  </si>
  <si>
    <t>Denumire lot/produs</t>
  </si>
  <si>
    <t>Cant. min. Acord Cadru</t>
  </si>
  <si>
    <t>Cant. max. Acord Cadru (36 luni)</t>
  </si>
  <si>
    <t>Val. min. f. T.V.A. Acord Cadru</t>
  </si>
  <si>
    <t>Val. max. f. T.V.A. Acord Cadru</t>
  </si>
  <si>
    <t>Cant. min. Ctr. Subs.</t>
  </si>
  <si>
    <t>Val. min. f. T.V.A. Ctr. Subs.</t>
  </si>
  <si>
    <t>*Cant. max. Ctr. Subs. = cantitatea celui mai mare contract subsecvent</t>
  </si>
  <si>
    <t>**Val. max. Ctr. Subs. = valoarea celui mai mare contract subsecvent</t>
  </si>
  <si>
    <r>
      <t>Cant. max. Ctr. Subs.</t>
    </r>
    <r>
      <rPr>
        <b/>
        <sz val="10"/>
        <color rgb="FFFF0000"/>
        <rFont val="Calibri"/>
        <family val="2"/>
        <scheme val="minor"/>
      </rPr>
      <t>*</t>
    </r>
  </si>
  <si>
    <r>
      <t>Val. max. f. T.V.A. Ctr. Subs.</t>
    </r>
    <r>
      <rPr>
        <b/>
        <sz val="10"/>
        <color rgb="FFFF0000"/>
        <rFont val="Calibri"/>
        <family val="2"/>
        <scheme val="minor"/>
      </rPr>
      <t>**</t>
    </r>
  </si>
  <si>
    <t>buc.</t>
  </si>
  <si>
    <t>Preț unitar estimat</t>
  </si>
  <si>
    <t>Nr. poz.</t>
  </si>
  <si>
    <t>1.1</t>
  </si>
  <si>
    <t>Total general :</t>
  </si>
  <si>
    <t>2.1</t>
  </si>
  <si>
    <t>Brother drum DR2590</t>
  </si>
  <si>
    <t>Lexmark Drum 50F0Z00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</si>
</sst>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Lucida Sans Unicode"/>
      <family val="2"/>
    </font>
    <font>
      <b/>
      <sz val="8"/>
      <color theme="1"/>
      <name val="Lucida Sans Unicode"/>
      <family val="2"/>
    </font>
    <font>
      <sz val="8"/>
      <color theme="1"/>
      <name val="Lucida Sans Unicode"/>
      <family val="2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Lucida Sans Unicode"/>
      <family val="2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zoomScale="115" zoomScaleNormal="115" workbookViewId="0">
      <pane ySplit="1" topLeftCell="A2" activePane="bottomLeft" state="frozen"/>
      <selection pane="bottomLeft" sqref="A1:M6"/>
    </sheetView>
  </sheetViews>
  <sheetFormatPr defaultColWidth="9" defaultRowHeight="12.75" x14ac:dyDescent="0.25"/>
  <cols>
    <col min="1" max="1" width="3.85546875" style="3" bestFit="1" customWidth="1"/>
    <col min="2" max="2" width="5.5703125" style="24" customWidth="1"/>
    <col min="3" max="3" width="23.42578125" style="3" customWidth="1"/>
    <col min="4" max="4" width="4.5703125" style="3" bestFit="1" customWidth="1"/>
    <col min="5" max="5" width="8.7109375" style="4" bestFit="1" customWidth="1"/>
    <col min="6" max="6" width="10.42578125" style="4" bestFit="1" customWidth="1"/>
    <col min="7" max="7" width="7.85546875" style="5" customWidth="1"/>
    <col min="8" max="8" width="10.42578125" style="3" bestFit="1" customWidth="1"/>
    <col min="9" max="9" width="11.42578125" style="3" bestFit="1" customWidth="1"/>
    <col min="10" max="10" width="8.7109375" style="4" bestFit="1" customWidth="1"/>
    <col min="11" max="11" width="9" style="4" bestFit="1" customWidth="1"/>
    <col min="12" max="12" width="8.85546875" style="5" bestFit="1" customWidth="1"/>
    <col min="13" max="13" width="9.85546875" style="5" bestFit="1" customWidth="1"/>
    <col min="14" max="16384" width="9" style="3"/>
  </cols>
  <sheetData>
    <row r="1" spans="1:13" s="1" customFormat="1" ht="51" x14ac:dyDescent="0.25">
      <c r="A1" s="7" t="s">
        <v>0</v>
      </c>
      <c r="B1" s="22" t="s">
        <v>15</v>
      </c>
      <c r="C1" s="7" t="s">
        <v>2</v>
      </c>
      <c r="D1" s="7" t="s">
        <v>1</v>
      </c>
      <c r="E1" s="9" t="s">
        <v>3</v>
      </c>
      <c r="F1" s="9" t="s">
        <v>4</v>
      </c>
      <c r="G1" s="8" t="s">
        <v>14</v>
      </c>
      <c r="H1" s="10" t="s">
        <v>5</v>
      </c>
      <c r="I1" s="10" t="s">
        <v>6</v>
      </c>
      <c r="J1" s="11" t="s">
        <v>7</v>
      </c>
      <c r="K1" s="11" t="s">
        <v>11</v>
      </c>
      <c r="L1" s="12" t="s">
        <v>8</v>
      </c>
      <c r="M1" s="12" t="s">
        <v>12</v>
      </c>
    </row>
    <row r="2" spans="1:13" s="2" customFormat="1" x14ac:dyDescent="0.25">
      <c r="A2" s="13">
        <v>1</v>
      </c>
      <c r="B2" s="23" t="s">
        <v>16</v>
      </c>
      <c r="C2" s="14" t="s">
        <v>19</v>
      </c>
      <c r="D2" s="13" t="s">
        <v>13</v>
      </c>
      <c r="E2" s="16">
        <v>10</v>
      </c>
      <c r="F2" s="16">
        <f>E2*36</f>
        <v>360</v>
      </c>
      <c r="G2" s="15">
        <v>55</v>
      </c>
      <c r="H2" s="15">
        <f>G2*E2</f>
        <v>550</v>
      </c>
      <c r="I2" s="15">
        <f>G2*F2</f>
        <v>19800</v>
      </c>
      <c r="J2" s="17">
        <f>E2</f>
        <v>10</v>
      </c>
      <c r="K2" s="17">
        <f>J2*4</f>
        <v>40</v>
      </c>
      <c r="L2" s="18">
        <f>J2*G2</f>
        <v>550</v>
      </c>
      <c r="M2" s="18">
        <f>K2*G2</f>
        <v>2200</v>
      </c>
    </row>
    <row r="3" spans="1:13" s="2" customFormat="1" x14ac:dyDescent="0.25">
      <c r="A3" s="13">
        <v>2</v>
      </c>
      <c r="B3" s="23" t="s">
        <v>18</v>
      </c>
      <c r="C3" s="14" t="s">
        <v>20</v>
      </c>
      <c r="D3" s="13" t="s">
        <v>13</v>
      </c>
      <c r="E3" s="16">
        <v>5</v>
      </c>
      <c r="F3" s="16">
        <f>E3*36</f>
        <v>180</v>
      </c>
      <c r="G3" s="15">
        <v>110</v>
      </c>
      <c r="H3" s="15">
        <f>G3*E3</f>
        <v>550</v>
      </c>
      <c r="I3" s="15">
        <f>G3*F3</f>
        <v>19800</v>
      </c>
      <c r="J3" s="17">
        <f>E3</f>
        <v>5</v>
      </c>
      <c r="K3" s="17">
        <f>J3*4</f>
        <v>20</v>
      </c>
      <c r="L3" s="18">
        <f>J3*G3</f>
        <v>550</v>
      </c>
      <c r="M3" s="18">
        <f>K3*G3</f>
        <v>2200</v>
      </c>
    </row>
    <row r="4" spans="1:13" x14ac:dyDescent="0.25">
      <c r="A4" s="26" t="s">
        <v>17</v>
      </c>
      <c r="B4" s="27"/>
      <c r="C4" s="27"/>
      <c r="D4" s="27"/>
      <c r="E4" s="27"/>
      <c r="F4" s="27"/>
      <c r="G4" s="28"/>
      <c r="H4" s="19">
        <f>SUM(H2:H3)</f>
        <v>1100</v>
      </c>
      <c r="I4" s="19">
        <f>SUM(I2:I3)</f>
        <v>39600</v>
      </c>
      <c r="J4" s="25"/>
      <c r="K4" s="25"/>
      <c r="L4" s="19">
        <f>SUM(L2:L3)</f>
        <v>1100</v>
      </c>
      <c r="M4" s="19">
        <f>SUM(M2:M3)</f>
        <v>4400</v>
      </c>
    </row>
    <row r="5" spans="1:13" x14ac:dyDescent="0.25">
      <c r="A5" s="29" t="s">
        <v>9</v>
      </c>
      <c r="B5" s="29"/>
      <c r="C5" s="29"/>
      <c r="D5" s="29"/>
      <c r="E5" s="29"/>
      <c r="F5" s="29"/>
      <c r="G5" s="20"/>
      <c r="H5" s="5"/>
      <c r="I5" s="6"/>
    </row>
    <row r="6" spans="1:13" x14ac:dyDescent="0.25">
      <c r="A6" s="30" t="s">
        <v>10</v>
      </c>
      <c r="B6" s="30"/>
      <c r="C6" s="30"/>
      <c r="D6" s="30"/>
      <c r="E6" s="30"/>
      <c r="F6" s="30"/>
      <c r="G6" s="21"/>
    </row>
  </sheetData>
  <mergeCells count="3">
    <mergeCell ref="A4:G4"/>
    <mergeCell ref="A5:F5"/>
    <mergeCell ref="A6:F6"/>
  </mergeCells>
  <pageMargins left="0.15748031496062992" right="0.15748031496062992" top="0.74803149606299213" bottom="0.74803149606299213" header="0.31496062992125984" footer="0.31496062992125984"/>
  <pageSetup orientation="landscape" r:id="rId1"/>
  <headerFooter>
    <oddHeader>&amp;C&amp;"-,Bold"&amp;14Caiet de sarcini - Anexa 2 Cantități-Valori Consumabile imprimare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Ghica</dc:creator>
  <cp:lastModifiedBy>Dan Caloinescu</cp:lastModifiedBy>
  <cp:lastPrinted>2025-11-24T11:27:37Z</cp:lastPrinted>
  <dcterms:created xsi:type="dcterms:W3CDTF">2018-02-06T10:17:42Z</dcterms:created>
  <dcterms:modified xsi:type="dcterms:W3CDTF">2025-11-24T12:08:46Z</dcterms:modified>
</cp:coreProperties>
</file>