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Asistsoc15\scan\LICITATIE 2026-2027\"/>
    </mc:Choice>
  </mc:AlternateContent>
  <xr:revisionPtr revIDLastSave="0" documentId="13_ncr:1_{8328A4DD-8ECB-4031-AFEA-2B98977B8C1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16" i="1" l="1"/>
  <c r="L391" i="1"/>
  <c r="L354" i="1"/>
  <c r="L299" i="1"/>
  <c r="L276" i="1"/>
  <c r="L248" i="1"/>
  <c r="L226" i="1"/>
  <c r="L213" i="1"/>
  <c r="L177" i="1"/>
  <c r="L161" i="1"/>
  <c r="L119" i="1"/>
  <c r="L103" i="1"/>
  <c r="L84" i="1"/>
  <c r="L17" i="1"/>
  <c r="M394" i="1"/>
  <c r="J309" i="1" l="1"/>
  <c r="G309" i="1" s="1"/>
  <c r="F309" i="1" s="1"/>
  <c r="J310" i="1"/>
  <c r="G310" i="1" s="1"/>
  <c r="F310" i="1" s="1"/>
  <c r="J311" i="1"/>
  <c r="G311" i="1" s="1"/>
  <c r="F311" i="1" s="1"/>
  <c r="J312" i="1"/>
  <c r="G312" i="1" s="1"/>
  <c r="F312" i="1" s="1"/>
  <c r="J313" i="1"/>
  <c r="G313" i="1" s="1"/>
  <c r="F313" i="1" s="1"/>
  <c r="J314" i="1"/>
  <c r="G314" i="1" s="1"/>
  <c r="F314" i="1" s="1"/>
  <c r="J315" i="1"/>
  <c r="G315" i="1" s="1"/>
  <c r="F315" i="1" s="1"/>
  <c r="J316" i="1"/>
  <c r="G316" i="1" s="1"/>
  <c r="F316" i="1" s="1"/>
  <c r="J317" i="1"/>
  <c r="G317" i="1" s="1"/>
  <c r="F317" i="1" s="1"/>
  <c r="J318" i="1"/>
  <c r="G318" i="1" s="1"/>
  <c r="F318" i="1" s="1"/>
  <c r="J319" i="1"/>
  <c r="G319" i="1" s="1"/>
  <c r="F319" i="1" s="1"/>
  <c r="J320" i="1"/>
  <c r="G320" i="1" s="1"/>
  <c r="F320" i="1" s="1"/>
  <c r="J321" i="1"/>
  <c r="G321" i="1" s="1"/>
  <c r="F321" i="1" s="1"/>
  <c r="J322" i="1"/>
  <c r="G322" i="1" s="1"/>
  <c r="F322" i="1" s="1"/>
  <c r="J323" i="1"/>
  <c r="G323" i="1" s="1"/>
  <c r="F323" i="1" s="1"/>
  <c r="J324" i="1"/>
  <c r="G324" i="1" s="1"/>
  <c r="F324" i="1" s="1"/>
  <c r="J325" i="1"/>
  <c r="G325" i="1" s="1"/>
  <c r="F325" i="1" s="1"/>
  <c r="J326" i="1"/>
  <c r="G326" i="1" s="1"/>
  <c r="F326" i="1" s="1"/>
  <c r="J327" i="1"/>
  <c r="G327" i="1" s="1"/>
  <c r="F327" i="1" s="1"/>
  <c r="J328" i="1"/>
  <c r="G328" i="1" s="1"/>
  <c r="F328" i="1" s="1"/>
  <c r="J329" i="1"/>
  <c r="G329" i="1" s="1"/>
  <c r="F329" i="1" s="1"/>
  <c r="J330" i="1"/>
  <c r="G330" i="1" s="1"/>
  <c r="F330" i="1" s="1"/>
  <c r="J331" i="1"/>
  <c r="G331" i="1" s="1"/>
  <c r="F331" i="1" s="1"/>
  <c r="J332" i="1"/>
  <c r="G332" i="1" s="1"/>
  <c r="F332" i="1" s="1"/>
  <c r="J333" i="1"/>
  <c r="G333" i="1" s="1"/>
  <c r="F333" i="1" s="1"/>
  <c r="J334" i="1"/>
  <c r="G334" i="1" s="1"/>
  <c r="F334" i="1" s="1"/>
  <c r="J335" i="1"/>
  <c r="G335" i="1" s="1"/>
  <c r="F335" i="1" s="1"/>
  <c r="J336" i="1"/>
  <c r="G336" i="1" s="1"/>
  <c r="F336" i="1" s="1"/>
  <c r="J337" i="1"/>
  <c r="G337" i="1" s="1"/>
  <c r="F337" i="1" s="1"/>
  <c r="J338" i="1"/>
  <c r="G338" i="1" s="1"/>
  <c r="F338" i="1" s="1"/>
  <c r="J339" i="1"/>
  <c r="G339" i="1" s="1"/>
  <c r="F339" i="1" s="1"/>
  <c r="J340" i="1"/>
  <c r="G340" i="1" s="1"/>
  <c r="F340" i="1" s="1"/>
  <c r="J341" i="1"/>
  <c r="G341" i="1" s="1"/>
  <c r="F341" i="1" s="1"/>
  <c r="J342" i="1"/>
  <c r="G342" i="1" s="1"/>
  <c r="F342" i="1" s="1"/>
  <c r="J343" i="1"/>
  <c r="G343" i="1" s="1"/>
  <c r="F343" i="1" s="1"/>
  <c r="J344" i="1"/>
  <c r="G344" i="1" s="1"/>
  <c r="F344" i="1" s="1"/>
  <c r="J345" i="1"/>
  <c r="G345" i="1" s="1"/>
  <c r="F345" i="1" s="1"/>
  <c r="J346" i="1"/>
  <c r="G346" i="1" s="1"/>
  <c r="F346" i="1" s="1"/>
  <c r="J347" i="1"/>
  <c r="G347" i="1" s="1"/>
  <c r="F347" i="1" s="1"/>
  <c r="J348" i="1"/>
  <c r="G348" i="1" s="1"/>
  <c r="F348" i="1" s="1"/>
  <c r="J349" i="1"/>
  <c r="G349" i="1" s="1"/>
  <c r="F349" i="1" s="1"/>
  <c r="J350" i="1"/>
  <c r="G350" i="1" s="1"/>
  <c r="F350" i="1" s="1"/>
  <c r="J351" i="1"/>
  <c r="G351" i="1" s="1"/>
  <c r="F351" i="1" s="1"/>
  <c r="J352" i="1"/>
  <c r="G352" i="1" s="1"/>
  <c r="F352" i="1" s="1"/>
  <c r="J353" i="1"/>
  <c r="G353" i="1" s="1"/>
  <c r="F353" i="1" s="1"/>
  <c r="J308" i="1"/>
  <c r="G308" i="1" s="1"/>
  <c r="F308" i="1" s="1"/>
  <c r="J286" i="1"/>
  <c r="G286" i="1" s="1"/>
  <c r="F286" i="1" s="1"/>
  <c r="J287" i="1"/>
  <c r="G287" i="1" s="1"/>
  <c r="F287" i="1" s="1"/>
  <c r="J288" i="1"/>
  <c r="G288" i="1" s="1"/>
  <c r="F288" i="1" s="1"/>
  <c r="J289" i="1"/>
  <c r="G289" i="1" s="1"/>
  <c r="F289" i="1" s="1"/>
  <c r="J290" i="1"/>
  <c r="G290" i="1" s="1"/>
  <c r="F290" i="1" s="1"/>
  <c r="J291" i="1"/>
  <c r="G291" i="1" s="1"/>
  <c r="F291" i="1" s="1"/>
  <c r="J292" i="1"/>
  <c r="G292" i="1" s="1"/>
  <c r="F292" i="1" s="1"/>
  <c r="J293" i="1"/>
  <c r="G293" i="1" s="1"/>
  <c r="F293" i="1" s="1"/>
  <c r="J294" i="1"/>
  <c r="G294" i="1" s="1"/>
  <c r="F294" i="1" s="1"/>
  <c r="J295" i="1"/>
  <c r="G295" i="1" s="1"/>
  <c r="F295" i="1" s="1"/>
  <c r="J296" i="1"/>
  <c r="G296" i="1" s="1"/>
  <c r="F296" i="1" s="1"/>
  <c r="J297" i="1"/>
  <c r="G297" i="1" s="1"/>
  <c r="F297" i="1" s="1"/>
  <c r="J298" i="1"/>
  <c r="G298" i="1" s="1"/>
  <c r="F298" i="1" s="1"/>
  <c r="J285" i="1"/>
  <c r="G285" i="1" s="1"/>
  <c r="F285" i="1" s="1"/>
  <c r="J258" i="1"/>
  <c r="G258" i="1" s="1"/>
  <c r="F258" i="1" s="1"/>
  <c r="J259" i="1"/>
  <c r="G259" i="1" s="1"/>
  <c r="F259" i="1" s="1"/>
  <c r="J260" i="1"/>
  <c r="G260" i="1" s="1"/>
  <c r="F260" i="1" s="1"/>
  <c r="J261" i="1"/>
  <c r="G261" i="1" s="1"/>
  <c r="F261" i="1" s="1"/>
  <c r="J262" i="1"/>
  <c r="G262" i="1" s="1"/>
  <c r="F262" i="1" s="1"/>
  <c r="J263" i="1"/>
  <c r="G263" i="1" s="1"/>
  <c r="F263" i="1" s="1"/>
  <c r="J264" i="1"/>
  <c r="G264" i="1" s="1"/>
  <c r="F264" i="1" s="1"/>
  <c r="J265" i="1"/>
  <c r="G265" i="1" s="1"/>
  <c r="F265" i="1" s="1"/>
  <c r="J266" i="1"/>
  <c r="G266" i="1" s="1"/>
  <c r="F266" i="1" s="1"/>
  <c r="J267" i="1"/>
  <c r="G267" i="1" s="1"/>
  <c r="F267" i="1" s="1"/>
  <c r="J268" i="1"/>
  <c r="G268" i="1" s="1"/>
  <c r="F268" i="1" s="1"/>
  <c r="J269" i="1"/>
  <c r="G269" i="1" s="1"/>
  <c r="F269" i="1" s="1"/>
  <c r="J270" i="1"/>
  <c r="G270" i="1" s="1"/>
  <c r="F270" i="1" s="1"/>
  <c r="J271" i="1"/>
  <c r="G271" i="1" s="1"/>
  <c r="F271" i="1" s="1"/>
  <c r="J272" i="1"/>
  <c r="G272" i="1" s="1"/>
  <c r="F272" i="1" s="1"/>
  <c r="J273" i="1"/>
  <c r="G273" i="1" s="1"/>
  <c r="F273" i="1" s="1"/>
  <c r="J274" i="1"/>
  <c r="G274" i="1" s="1"/>
  <c r="F274" i="1" s="1"/>
  <c r="J275" i="1"/>
  <c r="G275" i="1" s="1"/>
  <c r="F275" i="1" s="1"/>
  <c r="J257" i="1"/>
  <c r="G257" i="1" s="1"/>
  <c r="F257" i="1" s="1"/>
  <c r="J236" i="1"/>
  <c r="G236" i="1" s="1"/>
  <c r="F236" i="1" s="1"/>
  <c r="J237" i="1"/>
  <c r="G237" i="1" s="1"/>
  <c r="F237" i="1" s="1"/>
  <c r="J238" i="1"/>
  <c r="G238" i="1" s="1"/>
  <c r="F238" i="1" s="1"/>
  <c r="J239" i="1"/>
  <c r="G239" i="1" s="1"/>
  <c r="F239" i="1" s="1"/>
  <c r="J240" i="1"/>
  <c r="G240" i="1" s="1"/>
  <c r="F240" i="1" s="1"/>
  <c r="J241" i="1"/>
  <c r="G241" i="1" s="1"/>
  <c r="F241" i="1" s="1"/>
  <c r="J242" i="1"/>
  <c r="G242" i="1" s="1"/>
  <c r="F242" i="1" s="1"/>
  <c r="J243" i="1"/>
  <c r="G243" i="1" s="1"/>
  <c r="F243" i="1" s="1"/>
  <c r="J244" i="1"/>
  <c r="G244" i="1" s="1"/>
  <c r="F244" i="1" s="1"/>
  <c r="J245" i="1"/>
  <c r="G245" i="1" s="1"/>
  <c r="F245" i="1" s="1"/>
  <c r="J246" i="1"/>
  <c r="G246" i="1" s="1"/>
  <c r="F246" i="1" s="1"/>
  <c r="J247" i="1"/>
  <c r="G247" i="1" s="1"/>
  <c r="F247" i="1" s="1"/>
  <c r="J235" i="1"/>
  <c r="G235" i="1" s="1"/>
  <c r="F235" i="1" s="1"/>
  <c r="J223" i="1"/>
  <c r="G223" i="1" s="1"/>
  <c r="F223" i="1" s="1"/>
  <c r="J224" i="1"/>
  <c r="G224" i="1" s="1"/>
  <c r="F224" i="1" s="1"/>
  <c r="J225" i="1"/>
  <c r="G225" i="1" s="1"/>
  <c r="F225" i="1" s="1"/>
  <c r="J222" i="1"/>
  <c r="G222" i="1" s="1"/>
  <c r="F222" i="1" s="1"/>
  <c r="J188" i="1"/>
  <c r="G188" i="1" s="1"/>
  <c r="F188" i="1" s="1"/>
  <c r="J189" i="1"/>
  <c r="G189" i="1" s="1"/>
  <c r="F189" i="1" s="1"/>
  <c r="J190" i="1"/>
  <c r="G190" i="1" s="1"/>
  <c r="F190" i="1" s="1"/>
  <c r="J191" i="1"/>
  <c r="G191" i="1" s="1"/>
  <c r="F191" i="1" s="1"/>
  <c r="J192" i="1"/>
  <c r="G192" i="1" s="1"/>
  <c r="F192" i="1" s="1"/>
  <c r="J193" i="1"/>
  <c r="G193" i="1" s="1"/>
  <c r="F193" i="1" s="1"/>
  <c r="J194" i="1"/>
  <c r="G194" i="1" s="1"/>
  <c r="F194" i="1" s="1"/>
  <c r="J195" i="1"/>
  <c r="G195" i="1" s="1"/>
  <c r="F195" i="1" s="1"/>
  <c r="J196" i="1"/>
  <c r="G196" i="1" s="1"/>
  <c r="F196" i="1" s="1"/>
  <c r="J197" i="1"/>
  <c r="G197" i="1" s="1"/>
  <c r="F197" i="1" s="1"/>
  <c r="J198" i="1"/>
  <c r="G198" i="1" s="1"/>
  <c r="F198" i="1" s="1"/>
  <c r="J199" i="1"/>
  <c r="G199" i="1" s="1"/>
  <c r="F199" i="1" s="1"/>
  <c r="J200" i="1"/>
  <c r="G200" i="1" s="1"/>
  <c r="F200" i="1" s="1"/>
  <c r="J201" i="1"/>
  <c r="G201" i="1" s="1"/>
  <c r="F201" i="1" s="1"/>
  <c r="J202" i="1"/>
  <c r="G202" i="1" s="1"/>
  <c r="F202" i="1" s="1"/>
  <c r="J203" i="1"/>
  <c r="G203" i="1" s="1"/>
  <c r="F203" i="1" s="1"/>
  <c r="J204" i="1"/>
  <c r="G204" i="1" s="1"/>
  <c r="F204" i="1" s="1"/>
  <c r="J205" i="1"/>
  <c r="G205" i="1" s="1"/>
  <c r="F205" i="1" s="1"/>
  <c r="J206" i="1"/>
  <c r="G206" i="1" s="1"/>
  <c r="F206" i="1" s="1"/>
  <c r="J207" i="1"/>
  <c r="G207" i="1" s="1"/>
  <c r="F207" i="1" s="1"/>
  <c r="J208" i="1"/>
  <c r="G208" i="1" s="1"/>
  <c r="F208" i="1" s="1"/>
  <c r="J209" i="1"/>
  <c r="G209" i="1" s="1"/>
  <c r="F209" i="1" s="1"/>
  <c r="J210" i="1"/>
  <c r="G210" i="1" s="1"/>
  <c r="F210" i="1" s="1"/>
  <c r="J211" i="1"/>
  <c r="G211" i="1" s="1"/>
  <c r="F211" i="1" s="1"/>
  <c r="J212" i="1"/>
  <c r="G212" i="1" s="1"/>
  <c r="F212" i="1" s="1"/>
  <c r="J187" i="1"/>
  <c r="G187" i="1" s="1"/>
  <c r="F187" i="1" s="1"/>
  <c r="J171" i="1"/>
  <c r="G171" i="1" s="1"/>
  <c r="F171" i="1" s="1"/>
  <c r="J172" i="1"/>
  <c r="G172" i="1" s="1"/>
  <c r="F172" i="1" s="1"/>
  <c r="J173" i="1"/>
  <c r="G173" i="1" s="1"/>
  <c r="F173" i="1" s="1"/>
  <c r="J174" i="1"/>
  <c r="G174" i="1" s="1"/>
  <c r="F174" i="1" s="1"/>
  <c r="J175" i="1"/>
  <c r="G175" i="1" s="1"/>
  <c r="F175" i="1" s="1"/>
  <c r="J176" i="1"/>
  <c r="G176" i="1" s="1"/>
  <c r="F176" i="1" s="1"/>
  <c r="J170" i="1"/>
  <c r="G170" i="1" s="1"/>
  <c r="F170" i="1" s="1"/>
  <c r="J131" i="1"/>
  <c r="G131" i="1" s="1"/>
  <c r="F131" i="1" s="1"/>
  <c r="J132" i="1"/>
  <c r="G132" i="1" s="1"/>
  <c r="F132" i="1" s="1"/>
  <c r="J133" i="1"/>
  <c r="G133" i="1" s="1"/>
  <c r="F133" i="1" s="1"/>
  <c r="J134" i="1"/>
  <c r="G134" i="1" s="1"/>
  <c r="F134" i="1" s="1"/>
  <c r="J135" i="1"/>
  <c r="G135" i="1" s="1"/>
  <c r="F135" i="1" s="1"/>
  <c r="J136" i="1"/>
  <c r="G136" i="1" s="1"/>
  <c r="F136" i="1" s="1"/>
  <c r="J137" i="1"/>
  <c r="G137" i="1" s="1"/>
  <c r="F137" i="1" s="1"/>
  <c r="J138" i="1"/>
  <c r="G138" i="1" s="1"/>
  <c r="F138" i="1" s="1"/>
  <c r="J139" i="1"/>
  <c r="G139" i="1" s="1"/>
  <c r="F139" i="1" s="1"/>
  <c r="J140" i="1"/>
  <c r="G140" i="1" s="1"/>
  <c r="F140" i="1" s="1"/>
  <c r="J141" i="1"/>
  <c r="G141" i="1" s="1"/>
  <c r="F141" i="1" s="1"/>
  <c r="J142" i="1"/>
  <c r="G142" i="1" s="1"/>
  <c r="F142" i="1" s="1"/>
  <c r="J143" i="1"/>
  <c r="G143" i="1" s="1"/>
  <c r="F143" i="1" s="1"/>
  <c r="J144" i="1"/>
  <c r="G144" i="1" s="1"/>
  <c r="F144" i="1" s="1"/>
  <c r="J145" i="1"/>
  <c r="G145" i="1" s="1"/>
  <c r="F145" i="1" s="1"/>
  <c r="J146" i="1"/>
  <c r="G146" i="1" s="1"/>
  <c r="F146" i="1" s="1"/>
  <c r="J147" i="1"/>
  <c r="G147" i="1" s="1"/>
  <c r="F147" i="1" s="1"/>
  <c r="J148" i="1"/>
  <c r="G148" i="1" s="1"/>
  <c r="F148" i="1" s="1"/>
  <c r="J149" i="1"/>
  <c r="G149" i="1" s="1"/>
  <c r="F149" i="1" s="1"/>
  <c r="J150" i="1"/>
  <c r="G150" i="1" s="1"/>
  <c r="F150" i="1" s="1"/>
  <c r="J151" i="1"/>
  <c r="G151" i="1" s="1"/>
  <c r="F151" i="1" s="1"/>
  <c r="J152" i="1"/>
  <c r="G152" i="1" s="1"/>
  <c r="F152" i="1" s="1"/>
  <c r="J153" i="1"/>
  <c r="G153" i="1" s="1"/>
  <c r="F153" i="1" s="1"/>
  <c r="J154" i="1"/>
  <c r="G154" i="1" s="1"/>
  <c r="F154" i="1" s="1"/>
  <c r="J155" i="1"/>
  <c r="G155" i="1" s="1"/>
  <c r="F155" i="1" s="1"/>
  <c r="J156" i="1"/>
  <c r="G156" i="1" s="1"/>
  <c r="F156" i="1" s="1"/>
  <c r="J157" i="1"/>
  <c r="G157" i="1" s="1"/>
  <c r="F157" i="1" s="1"/>
  <c r="J158" i="1"/>
  <c r="G158" i="1" s="1"/>
  <c r="F158" i="1" s="1"/>
  <c r="J159" i="1"/>
  <c r="G159" i="1" s="1"/>
  <c r="F159" i="1" s="1"/>
  <c r="J160" i="1"/>
  <c r="G160" i="1" s="1"/>
  <c r="F160" i="1" s="1"/>
  <c r="J130" i="1"/>
  <c r="G130" i="1" s="1"/>
  <c r="F130" i="1" s="1"/>
  <c r="J114" i="1"/>
  <c r="G114" i="1" s="1"/>
  <c r="F114" i="1" s="1"/>
  <c r="J115" i="1"/>
  <c r="G115" i="1" s="1"/>
  <c r="F115" i="1" s="1"/>
  <c r="J116" i="1"/>
  <c r="G116" i="1" s="1"/>
  <c r="F116" i="1" s="1"/>
  <c r="J117" i="1"/>
  <c r="G117" i="1" s="1"/>
  <c r="F117" i="1" s="1"/>
  <c r="J118" i="1"/>
  <c r="G118" i="1" s="1"/>
  <c r="F118" i="1" s="1"/>
  <c r="J113" i="1"/>
  <c r="G113" i="1" s="1"/>
  <c r="F113" i="1" s="1"/>
  <c r="J95" i="1"/>
  <c r="G95" i="1" s="1"/>
  <c r="F95" i="1" s="1"/>
  <c r="J96" i="1"/>
  <c r="G96" i="1" s="1"/>
  <c r="F96" i="1" s="1"/>
  <c r="J97" i="1"/>
  <c r="G97" i="1" s="1"/>
  <c r="F97" i="1" s="1"/>
  <c r="J98" i="1"/>
  <c r="G98" i="1" s="1"/>
  <c r="F98" i="1" s="1"/>
  <c r="J99" i="1"/>
  <c r="G99" i="1" s="1"/>
  <c r="F99" i="1" s="1"/>
  <c r="J100" i="1"/>
  <c r="G100" i="1" s="1"/>
  <c r="F100" i="1" s="1"/>
  <c r="J101" i="1"/>
  <c r="G101" i="1" s="1"/>
  <c r="F101" i="1" s="1"/>
  <c r="J102" i="1"/>
  <c r="G102" i="1" s="1"/>
  <c r="F102" i="1" s="1"/>
  <c r="J94" i="1"/>
  <c r="G94" i="1" s="1"/>
  <c r="F94" i="1" s="1"/>
  <c r="G33" i="1"/>
  <c r="F33" i="1" s="1"/>
  <c r="J27" i="1"/>
  <c r="G27" i="1" s="1"/>
  <c r="F27" i="1" s="1"/>
  <c r="J28" i="1"/>
  <c r="G28" i="1" s="1"/>
  <c r="F28" i="1" s="1"/>
  <c r="J29" i="1"/>
  <c r="G29" i="1" s="1"/>
  <c r="F29" i="1" s="1"/>
  <c r="J30" i="1"/>
  <c r="G30" i="1" s="1"/>
  <c r="F30" i="1" s="1"/>
  <c r="J31" i="1"/>
  <c r="G31" i="1" s="1"/>
  <c r="F31" i="1" s="1"/>
  <c r="J32" i="1"/>
  <c r="G32" i="1" s="1"/>
  <c r="F32" i="1" s="1"/>
  <c r="J33" i="1"/>
  <c r="J34" i="1"/>
  <c r="G34" i="1" s="1"/>
  <c r="F34" i="1" s="1"/>
  <c r="J35" i="1"/>
  <c r="G35" i="1" s="1"/>
  <c r="F35" i="1" s="1"/>
  <c r="J36" i="1"/>
  <c r="G36" i="1" s="1"/>
  <c r="F36" i="1" s="1"/>
  <c r="J37" i="1"/>
  <c r="G37" i="1" s="1"/>
  <c r="F37" i="1" s="1"/>
  <c r="J38" i="1"/>
  <c r="G38" i="1" s="1"/>
  <c r="F38" i="1" s="1"/>
  <c r="J39" i="1"/>
  <c r="G39" i="1" s="1"/>
  <c r="F39" i="1" s="1"/>
  <c r="J40" i="1"/>
  <c r="G40" i="1" s="1"/>
  <c r="F40" i="1" s="1"/>
  <c r="J41" i="1"/>
  <c r="G41" i="1" s="1"/>
  <c r="F41" i="1" s="1"/>
  <c r="J42" i="1"/>
  <c r="G42" i="1" s="1"/>
  <c r="F42" i="1" s="1"/>
  <c r="J43" i="1"/>
  <c r="G43" i="1" s="1"/>
  <c r="F43" i="1" s="1"/>
  <c r="J44" i="1"/>
  <c r="G44" i="1" s="1"/>
  <c r="F44" i="1" s="1"/>
  <c r="J45" i="1"/>
  <c r="G45" i="1" s="1"/>
  <c r="F45" i="1" s="1"/>
  <c r="J46" i="1"/>
  <c r="G46" i="1" s="1"/>
  <c r="F46" i="1" s="1"/>
  <c r="J47" i="1"/>
  <c r="G47" i="1" s="1"/>
  <c r="F47" i="1" s="1"/>
  <c r="J48" i="1"/>
  <c r="G48" i="1" s="1"/>
  <c r="F48" i="1" s="1"/>
  <c r="J49" i="1"/>
  <c r="G49" i="1" s="1"/>
  <c r="F49" i="1" s="1"/>
  <c r="J50" i="1"/>
  <c r="G50" i="1" s="1"/>
  <c r="F50" i="1" s="1"/>
  <c r="J51" i="1"/>
  <c r="G51" i="1" s="1"/>
  <c r="F51" i="1" s="1"/>
  <c r="J52" i="1"/>
  <c r="G52" i="1" s="1"/>
  <c r="F52" i="1" s="1"/>
  <c r="J53" i="1"/>
  <c r="G53" i="1" s="1"/>
  <c r="F53" i="1" s="1"/>
  <c r="J54" i="1"/>
  <c r="G54" i="1" s="1"/>
  <c r="F54" i="1" s="1"/>
  <c r="J55" i="1"/>
  <c r="G55" i="1" s="1"/>
  <c r="F55" i="1" s="1"/>
  <c r="J56" i="1"/>
  <c r="G56" i="1" s="1"/>
  <c r="F56" i="1" s="1"/>
  <c r="J57" i="1"/>
  <c r="G57" i="1" s="1"/>
  <c r="F57" i="1" s="1"/>
  <c r="J58" i="1"/>
  <c r="G58" i="1" s="1"/>
  <c r="F58" i="1" s="1"/>
  <c r="J59" i="1"/>
  <c r="G59" i="1" s="1"/>
  <c r="F59" i="1" s="1"/>
  <c r="J60" i="1"/>
  <c r="G60" i="1" s="1"/>
  <c r="F60" i="1" s="1"/>
  <c r="J61" i="1"/>
  <c r="G61" i="1" s="1"/>
  <c r="F61" i="1" s="1"/>
  <c r="J62" i="1"/>
  <c r="G62" i="1" s="1"/>
  <c r="F62" i="1" s="1"/>
  <c r="J63" i="1"/>
  <c r="G63" i="1" s="1"/>
  <c r="F63" i="1" s="1"/>
  <c r="J64" i="1"/>
  <c r="G64" i="1" s="1"/>
  <c r="F64" i="1" s="1"/>
  <c r="J65" i="1"/>
  <c r="G65" i="1" s="1"/>
  <c r="F65" i="1" s="1"/>
  <c r="J66" i="1"/>
  <c r="G66" i="1" s="1"/>
  <c r="F66" i="1" s="1"/>
  <c r="J67" i="1"/>
  <c r="G67" i="1" s="1"/>
  <c r="F67" i="1" s="1"/>
  <c r="J68" i="1"/>
  <c r="G68" i="1" s="1"/>
  <c r="F68" i="1" s="1"/>
  <c r="J69" i="1"/>
  <c r="G69" i="1" s="1"/>
  <c r="F69" i="1" s="1"/>
  <c r="J70" i="1"/>
  <c r="G70" i="1" s="1"/>
  <c r="F70" i="1" s="1"/>
  <c r="J71" i="1"/>
  <c r="G71" i="1" s="1"/>
  <c r="F71" i="1" s="1"/>
  <c r="J72" i="1"/>
  <c r="G72" i="1" s="1"/>
  <c r="F72" i="1" s="1"/>
  <c r="J73" i="1"/>
  <c r="G73" i="1" s="1"/>
  <c r="F73" i="1" s="1"/>
  <c r="J74" i="1"/>
  <c r="G74" i="1" s="1"/>
  <c r="F74" i="1" s="1"/>
  <c r="J75" i="1"/>
  <c r="G75" i="1" s="1"/>
  <c r="F75" i="1" s="1"/>
  <c r="J76" i="1"/>
  <c r="G76" i="1" s="1"/>
  <c r="F76" i="1" s="1"/>
  <c r="J77" i="1"/>
  <c r="G77" i="1" s="1"/>
  <c r="F77" i="1" s="1"/>
  <c r="J78" i="1"/>
  <c r="G78" i="1" s="1"/>
  <c r="F78" i="1" s="1"/>
  <c r="J79" i="1"/>
  <c r="G79" i="1" s="1"/>
  <c r="F79" i="1" s="1"/>
  <c r="J80" i="1"/>
  <c r="G80" i="1" s="1"/>
  <c r="F80" i="1" s="1"/>
  <c r="J81" i="1"/>
  <c r="G81" i="1" s="1"/>
  <c r="F81" i="1" s="1"/>
  <c r="J82" i="1"/>
  <c r="G82" i="1" s="1"/>
  <c r="F82" i="1" s="1"/>
  <c r="J83" i="1"/>
  <c r="G83" i="1" s="1"/>
  <c r="F83" i="1" s="1"/>
  <c r="J26" i="1"/>
  <c r="G26" i="1" s="1"/>
  <c r="F26" i="1" s="1"/>
  <c r="J16" i="1"/>
  <c r="G16" i="1" s="1"/>
  <c r="F16" i="1" s="1"/>
</calcChain>
</file>

<file path=xl/sharedStrings.xml><?xml version="1.0" encoding="utf-8"?>
<sst xmlns="http://schemas.openxmlformats.org/spreadsheetml/2006/main" count="1060" uniqueCount="435">
  <si>
    <t>ANEXĂ CAIET DE SARCINI</t>
  </si>
  <si>
    <t>NR CRT</t>
  </si>
  <si>
    <t>DENUMIRE PRODUS</t>
  </si>
  <si>
    <t>COD CPV</t>
  </si>
  <si>
    <t>UM</t>
  </si>
  <si>
    <t>CANTITATI SOLICITATE</t>
  </si>
  <si>
    <t>VALOARE LEI               (fara TVA)</t>
  </si>
  <si>
    <t xml:space="preserve"> contract subsecvent</t>
  </si>
  <si>
    <t>acord cadru</t>
  </si>
  <si>
    <t>contract subsecvent</t>
  </si>
  <si>
    <t>MINIM     ESTIMAT</t>
  </si>
  <si>
    <t>MAXIM     ESTIMAT</t>
  </si>
  <si>
    <t>LOT 1-Oua- COD CPV:  03142500-3</t>
  </si>
  <si>
    <t xml:space="preserve">Oua de gaina </t>
  </si>
  <si>
    <t>03142500-3</t>
  </si>
  <si>
    <t>buc</t>
  </si>
  <si>
    <t>TOTAL LEI</t>
  </si>
  <si>
    <t xml:space="preserve">               </t>
  </si>
  <si>
    <t>LOT 2 - Legume, fructe si fructe cu coaja - COD CPV: 03220000-9</t>
  </si>
  <si>
    <t>Ardei gras galben (sezon)</t>
  </si>
  <si>
    <t>03221230-7</t>
  </si>
  <si>
    <t>kg</t>
  </si>
  <si>
    <t>Ardei gras rosu (sezon)</t>
  </si>
  <si>
    <t>Ardei gras rosu (extrasezon)</t>
  </si>
  <si>
    <t>Ardei iuti</t>
  </si>
  <si>
    <t>Ardei Kapia (sezon)</t>
  </si>
  <si>
    <t>Ardei Kapia (extrasezon)</t>
  </si>
  <si>
    <t>Cartofi rosii</t>
  </si>
  <si>
    <t>03212100-1</t>
  </si>
  <si>
    <t>Castraveti (sezon)</t>
  </si>
  <si>
    <t>03221270-9</t>
  </si>
  <si>
    <t>Castraveti (extrasezon)</t>
  </si>
  <si>
    <t>Ceapa uscata</t>
  </si>
  <si>
    <t>03221113-1</t>
  </si>
  <si>
    <t>Ceapa verde (sezon)</t>
  </si>
  <si>
    <t>Ciuperci CHAMPIGNON proaspete</t>
  </si>
  <si>
    <t>03221260-6</t>
  </si>
  <si>
    <t>Dovlecei (sezon)</t>
  </si>
  <si>
    <t>03221250-3</t>
  </si>
  <si>
    <t>Dovlecei (extrasezon)</t>
  </si>
  <si>
    <t>Fasole uscata- alba/pestrita (boabe mari)</t>
  </si>
  <si>
    <t>03221210-1</t>
  </si>
  <si>
    <t>Gogosari (sezon)</t>
  </si>
  <si>
    <t>Leustean frunze (sezon)</t>
  </si>
  <si>
    <t>03221300-9</t>
  </si>
  <si>
    <t>Leustean frunze  (extrasezon)</t>
  </si>
  <si>
    <t>Marar frunze (sezon)</t>
  </si>
  <si>
    <t>Marar frunze (extrasezon)</t>
  </si>
  <si>
    <t xml:space="preserve">Morcov </t>
  </si>
  <si>
    <t>03221112-4</t>
  </si>
  <si>
    <t>Pastarnac radacina</t>
  </si>
  <si>
    <t>03221110-0</t>
  </si>
  <si>
    <t>Patrunjel  frunze (sezon)</t>
  </si>
  <si>
    <t>Patrunjel  frunze (extrasezon)</t>
  </si>
  <si>
    <t>Patrunjel radacina</t>
  </si>
  <si>
    <t>Praz (sezon)</t>
  </si>
  <si>
    <t>03221000-6</t>
  </si>
  <si>
    <t>Praz (extrasezon)</t>
  </si>
  <si>
    <t>Ridichi rosii</t>
  </si>
  <si>
    <t>Rosii (sezon)</t>
  </si>
  <si>
    <t>03221240-0</t>
  </si>
  <si>
    <t>Rosii (extrasezon)</t>
  </si>
  <si>
    <t>Salata verde (sezon)</t>
  </si>
  <si>
    <t>03221320-5</t>
  </si>
  <si>
    <t>Telina frunze</t>
  </si>
  <si>
    <t>Telina radacina (sezon)</t>
  </si>
  <si>
    <t>Telina radacina (extrasezon)</t>
  </si>
  <si>
    <t>Usturoi uscat</t>
  </si>
  <si>
    <t>03221100-7</t>
  </si>
  <si>
    <t>Varza alba (sezon)</t>
  </si>
  <si>
    <t>03221400-0</t>
  </si>
  <si>
    <t>Varza alba (extrasezon)</t>
  </si>
  <si>
    <t>Vinete (sezon)</t>
  </si>
  <si>
    <t>Vinete (extrasezon)</t>
  </si>
  <si>
    <t>Banane</t>
  </si>
  <si>
    <t>03222111-4</t>
  </si>
  <si>
    <t>Caise</t>
  </si>
  <si>
    <t>03222331-2</t>
  </si>
  <si>
    <t>Capsuni</t>
  </si>
  <si>
    <t>03222313-0</t>
  </si>
  <si>
    <t>Cirese</t>
  </si>
  <si>
    <t>03222333-6</t>
  </si>
  <si>
    <t>Grapefruit</t>
  </si>
  <si>
    <t>03222230-4</t>
  </si>
  <si>
    <t>Kiwi</t>
  </si>
  <si>
    <t>03222118-3</t>
  </si>
  <si>
    <t>Lamai</t>
  </si>
  <si>
    <t>03222210-8</t>
  </si>
  <si>
    <t>Mere (sezon)</t>
  </si>
  <si>
    <t>03222321-9</t>
  </si>
  <si>
    <t>Mere (extrasezon)</t>
  </si>
  <si>
    <t>Nectarine</t>
  </si>
  <si>
    <t>03222200-5</t>
  </si>
  <si>
    <t>Pepene galben</t>
  </si>
  <si>
    <t>03222000-3</t>
  </si>
  <si>
    <t>Pepene rosu</t>
  </si>
  <si>
    <t>Pere (sezon)</t>
  </si>
  <si>
    <t>03222322-6</t>
  </si>
  <si>
    <t>Pere (extrasezon)</t>
  </si>
  <si>
    <t>Piersici</t>
  </si>
  <si>
    <t>03222332-9</t>
  </si>
  <si>
    <t>Portocale, Mandarine</t>
  </si>
  <si>
    <t>03222220-1</t>
  </si>
  <si>
    <t>Prune</t>
  </si>
  <si>
    <t>03222334-3</t>
  </si>
  <si>
    <t>Struguri de masa (sezon)</t>
  </si>
  <si>
    <t>03222340-8</t>
  </si>
  <si>
    <t>Struguri de masa  (extrasezon)</t>
  </si>
  <si>
    <t xml:space="preserve">       </t>
  </si>
  <si>
    <t>LOT 3 - Carne si produse din carne de pasare -COD CPV: 15112000-6</t>
  </si>
  <si>
    <t>Aripi de curcan -congelate</t>
  </si>
  <si>
    <t>15112120-3</t>
  </si>
  <si>
    <t>Aripi de pui - congelate</t>
  </si>
  <si>
    <t>15112130-6</t>
  </si>
  <si>
    <t>Ficat de curcan - congelat</t>
  </si>
  <si>
    <t xml:space="preserve">Ficat de pui - congelat </t>
  </si>
  <si>
    <t>15112300-9</t>
  </si>
  <si>
    <t>Piept de pui dezosat -congelat</t>
  </si>
  <si>
    <t>Pipote si inimi de pui- congelate</t>
  </si>
  <si>
    <t>Pulpe de curcan inferioare- congelate</t>
  </si>
  <si>
    <t>Pulpe de pui dezosate(fara piele) -congelate</t>
  </si>
  <si>
    <t>Pulpe de pui inferioare cu os(copanele) -congelate</t>
  </si>
  <si>
    <t xml:space="preserve">      </t>
  </si>
  <si>
    <t xml:space="preserve">  </t>
  </si>
  <si>
    <t>LOT 4 - Carne si produse din carne de porc , vita, miel si altele - COD CPV: 15110000-2</t>
  </si>
  <si>
    <t xml:space="preserve">Carne de porc lucru - congelata </t>
  </si>
  <si>
    <t>15113000-3</t>
  </si>
  <si>
    <t xml:space="preserve">Carne tocata - (vita+porc) (30%vita+70%porc)-congelata </t>
  </si>
  <si>
    <t>15131000-5</t>
  </si>
  <si>
    <t>Ceafa de porc fara os</t>
  </si>
  <si>
    <t xml:space="preserve">Pulpa de porc fara os - congelata </t>
  </si>
  <si>
    <t xml:space="preserve">Pulpa de vita fara os- congelata </t>
  </si>
  <si>
    <t>15111100-0</t>
  </si>
  <si>
    <t>Costita porc proaspata</t>
  </si>
  <si>
    <t>LOT 5 - Preparate din carne de pasare, porc ,vita si miel-COD CPV: 15130000-8</t>
  </si>
  <si>
    <t>Caltabos</t>
  </si>
  <si>
    <t>15131700-2</t>
  </si>
  <si>
    <t>Carnati Cabanos</t>
  </si>
  <si>
    <t>15131130-5</t>
  </si>
  <si>
    <t>Carnati de casa</t>
  </si>
  <si>
    <t>Carnati macelaresti</t>
  </si>
  <si>
    <t xml:space="preserve">Carnati semiafumati </t>
  </si>
  <si>
    <t>Chisca</t>
  </si>
  <si>
    <t>15131400-9</t>
  </si>
  <si>
    <t>Coaste de porc afumate</t>
  </si>
  <si>
    <t>15131200-7</t>
  </si>
  <si>
    <t>Costita afumata fara os</t>
  </si>
  <si>
    <t>Conserva de carne de porc</t>
  </si>
  <si>
    <t>Conserva Fasole cu costita</t>
  </si>
  <si>
    <t>Conserva carne vita</t>
  </si>
  <si>
    <t>15131000-6</t>
  </si>
  <si>
    <t>Drob de miel</t>
  </si>
  <si>
    <t>Crenvursti de  pasare (pungi vidate)</t>
  </si>
  <si>
    <t>15131135-0</t>
  </si>
  <si>
    <t>Crenvursti grosi de porc si vita</t>
  </si>
  <si>
    <t>Crenvursti polonezi de pui</t>
  </si>
  <si>
    <t>Kaizer</t>
  </si>
  <si>
    <t>Mici formati (la caserola)</t>
  </si>
  <si>
    <t>Muschi tiganesc</t>
  </si>
  <si>
    <t>Parizer de  pasare -mini</t>
  </si>
  <si>
    <t>Parizer taranesc de porc</t>
  </si>
  <si>
    <t>Pastrama de curcan(piept fara os)</t>
  </si>
  <si>
    <t>15131500-0</t>
  </si>
  <si>
    <t>Pate de ficat  de porc</t>
  </si>
  <si>
    <t>15131310-1</t>
  </si>
  <si>
    <t>Salam de casa</t>
  </si>
  <si>
    <t>15131230-6</t>
  </si>
  <si>
    <t>Salam de vara</t>
  </si>
  <si>
    <t>Salam Victoria</t>
  </si>
  <si>
    <t>Slanina fiarta si afumata</t>
  </si>
  <si>
    <t>Sunculita de pui</t>
  </si>
  <si>
    <t xml:space="preserve">Sunca presata din piept de pui </t>
  </si>
  <si>
    <t>Sunculita taraneasca</t>
  </si>
  <si>
    <t>Toba de casa</t>
  </si>
  <si>
    <t>15130000-8</t>
  </si>
  <si>
    <t>Salam sasesc</t>
  </si>
  <si>
    <t>1513000-8</t>
  </si>
  <si>
    <t>LOT 6- Peşte preparat şi conserve de peşte- COD CPV: 15200000-0</t>
  </si>
  <si>
    <t>Conserva de peste -SARDINA in sos tomat</t>
  </si>
  <si>
    <t>15235000-4</t>
  </si>
  <si>
    <t>Conserva de ton  intreg in ulei</t>
  </si>
  <si>
    <t>Conserva de ton  bucati in ulei</t>
  </si>
  <si>
    <t>File de cod - congelat</t>
  </si>
  <si>
    <t>15211000-0</t>
  </si>
  <si>
    <t>File de merluciu - congelat</t>
  </si>
  <si>
    <t xml:space="preserve">Macrou - congelat </t>
  </si>
  <si>
    <t>15221000-3</t>
  </si>
  <si>
    <t xml:space="preserve">Salata icre peste </t>
  </si>
  <si>
    <t>15244200-2</t>
  </si>
  <si>
    <t>LOT 7 - Fructe si legume transformate - COD CPV: 15330000-0</t>
  </si>
  <si>
    <t>Ardei copti la borcan</t>
  </si>
  <si>
    <t>15331136-9</t>
  </si>
  <si>
    <t>Cartofi pai - congelati</t>
  </si>
  <si>
    <t>15311000-1</t>
  </si>
  <si>
    <t>Castraveti in otet</t>
  </si>
  <si>
    <t>15331500-2</t>
  </si>
  <si>
    <t>Ciuperci in conserva</t>
  </si>
  <si>
    <t>15331430-0</t>
  </si>
  <si>
    <t>Compot de ananas felii/bucati</t>
  </si>
  <si>
    <t>15332400-8</t>
  </si>
  <si>
    <t>Compot de cirese</t>
  </si>
  <si>
    <t>Compot de piersici</t>
  </si>
  <si>
    <t>Compot de prune</t>
  </si>
  <si>
    <t>Dulceata de capsuni</t>
  </si>
  <si>
    <t>15332296-5</t>
  </si>
  <si>
    <t>Fasole boabe rosie la conserva</t>
  </si>
  <si>
    <t>15331463-0</t>
  </si>
  <si>
    <t>Fasole pastai - congelata</t>
  </si>
  <si>
    <t>15331131-4</t>
  </si>
  <si>
    <t>Fructe confiate (asortate)</t>
  </si>
  <si>
    <t>15332000-4</t>
  </si>
  <si>
    <t>Fructe congelate(visine)</t>
  </si>
  <si>
    <t>15332100-5</t>
  </si>
  <si>
    <t>Gem asortat</t>
  </si>
  <si>
    <t>15332200-6</t>
  </si>
  <si>
    <t>Gem de caise</t>
  </si>
  <si>
    <t>Zarzavat legume pentru ciorba</t>
  </si>
  <si>
    <t>15331400-1</t>
  </si>
  <si>
    <t>Ghiveci de legume</t>
  </si>
  <si>
    <t>Gogosari in otet</t>
  </si>
  <si>
    <t>Legume Mix  Mexican -  congelate</t>
  </si>
  <si>
    <t>15331170-9</t>
  </si>
  <si>
    <t>Mazare - congelata</t>
  </si>
  <si>
    <t>15331132-1</t>
  </si>
  <si>
    <t>Pasta de tomate</t>
  </si>
  <si>
    <t>15331428-3</t>
  </si>
  <si>
    <t>Rosii in bulion</t>
  </si>
  <si>
    <t>Salata de sfecla rosie cu hrean</t>
  </si>
  <si>
    <t>Tocana de legume</t>
  </si>
  <si>
    <t>15331000-7</t>
  </si>
  <si>
    <t>Vinete - congelate</t>
  </si>
  <si>
    <t>Zacusca cu ciuperci</t>
  </si>
  <si>
    <t>LOT 8 -Uleiuri şi grăsimi animale sau vegetale-COD CPV:15400000-2</t>
  </si>
  <si>
    <t>Ulei rafinat de floarea soarelui</t>
  </si>
  <si>
    <t>15411200-4</t>
  </si>
  <si>
    <t>L</t>
  </si>
  <si>
    <t>Margarina (cutie de 250 g)</t>
  </si>
  <si>
    <t>15431100-9</t>
  </si>
  <si>
    <t>Margarina (cutie de 500g)</t>
  </si>
  <si>
    <t>Margarina (pachet  de 250g)</t>
  </si>
  <si>
    <t>LOT 9 - Lapte si Produse lactate - COD CPV: 15500000-3</t>
  </si>
  <si>
    <t>Branza de vaci</t>
  </si>
  <si>
    <t>15542000-9</t>
  </si>
  <si>
    <t>Branza topita -  8 triunghiuri</t>
  </si>
  <si>
    <t>15545000-0</t>
  </si>
  <si>
    <t>Branza topita batoane</t>
  </si>
  <si>
    <t>Cas de vaca</t>
  </si>
  <si>
    <t>15540000-5</t>
  </si>
  <si>
    <t>Cascaval</t>
  </si>
  <si>
    <t>Iaurt (sana)</t>
  </si>
  <si>
    <t>15551300-8</t>
  </si>
  <si>
    <t>Iaurt natural din lapte de  vaca- ZUZU, NAPOLACT , COVALACT sau echivalent</t>
  </si>
  <si>
    <t>15551310-1</t>
  </si>
  <si>
    <t>Lapte de consum pasteurizat</t>
  </si>
  <si>
    <t>15511000-3</t>
  </si>
  <si>
    <t xml:space="preserve">Smantana </t>
  </si>
  <si>
    <t>15512000-0</t>
  </si>
  <si>
    <t>Telemea de vaca</t>
  </si>
  <si>
    <t>Telemea de vaca - nesarata</t>
  </si>
  <si>
    <t xml:space="preserve">Unt </t>
  </si>
  <si>
    <t>15530000-2</t>
  </si>
  <si>
    <t>Branza cu smantana la cutie</t>
  </si>
  <si>
    <t xml:space="preserve">         </t>
  </si>
  <si>
    <t>LOT 10 - Produse de morărit, amidon ,produse amilacee si paste fainoase,diverse - COD CPV:15600000-4</t>
  </si>
  <si>
    <t>Aluat foietaj pentru placinta</t>
  </si>
  <si>
    <t>15812100-4</t>
  </si>
  <si>
    <t>Amidon</t>
  </si>
  <si>
    <t>15620000-0</t>
  </si>
  <si>
    <t>Covrigei ornati cu mix de seminte(mac,susan)</t>
  </si>
  <si>
    <t>15821000-9</t>
  </si>
  <si>
    <t>Faina de grau- tip 000</t>
  </si>
  <si>
    <t>15612100-2</t>
  </si>
  <si>
    <t>Faina de porumb grisata(malai grisat)</t>
  </si>
  <si>
    <t>15612210-6</t>
  </si>
  <si>
    <t>Fidea cuib</t>
  </si>
  <si>
    <t>15850000-1</t>
  </si>
  <si>
    <t>Foi de placinta</t>
  </si>
  <si>
    <t>15612420-1</t>
  </si>
  <si>
    <t>Fulgi de porumb</t>
  </si>
  <si>
    <t>15613311-1</t>
  </si>
  <si>
    <t>Gris</t>
  </si>
  <si>
    <t>15625000-5</t>
  </si>
  <si>
    <t xml:space="preserve">Macaroane </t>
  </si>
  <si>
    <t>Paste fainoase - melci</t>
  </si>
  <si>
    <t>Paste fainoase - penne</t>
  </si>
  <si>
    <t>Pesmet</t>
  </si>
  <si>
    <t>15610000-7</t>
  </si>
  <si>
    <t>Pufuleti</t>
  </si>
  <si>
    <t>15800000-6</t>
  </si>
  <si>
    <t>Spaghete</t>
  </si>
  <si>
    <t>Sticks</t>
  </si>
  <si>
    <t>15811000-6</t>
  </si>
  <si>
    <t>Taitei cu ou</t>
  </si>
  <si>
    <t xml:space="preserve">Taitei cuib </t>
  </si>
  <si>
    <t>Taitei lati de casa</t>
  </si>
  <si>
    <t xml:space="preserve">        </t>
  </si>
  <si>
    <t>LOT11 - Produse de panificatie, patiserie si cofetarie - COD CPV:15810000-9</t>
  </si>
  <si>
    <t>Cornuri cu mere</t>
  </si>
  <si>
    <t>15811300-9</t>
  </si>
  <si>
    <t>Cozonac (cu cacao, nuca si rahat)</t>
  </si>
  <si>
    <t>Melci cu nuca</t>
  </si>
  <si>
    <t>Melci cu crema de vanilie</t>
  </si>
  <si>
    <t>Paine alba - feliata</t>
  </si>
  <si>
    <t>15811100-7</t>
  </si>
  <si>
    <t>Paine intermediara -feliata</t>
  </si>
  <si>
    <t>Paine neagra - feliata</t>
  </si>
  <si>
    <t>Pasca (cu branza si stafide)</t>
  </si>
  <si>
    <t>15810000-9</t>
  </si>
  <si>
    <t>Placinta cu branza</t>
  </si>
  <si>
    <t>15812120-0</t>
  </si>
  <si>
    <t>Placinta cu dovleac</t>
  </si>
  <si>
    <t>Placinta cu varza</t>
  </si>
  <si>
    <t>Placinta dobrogeana</t>
  </si>
  <si>
    <t>Prajitura diplomat</t>
  </si>
  <si>
    <t>15812200-5</t>
  </si>
  <si>
    <t>Prajitura cu mar si morcov</t>
  </si>
  <si>
    <t>LOT12 - Condimente si mirodenii, bauturi nealcoolice, diverse produse alimentare - COD CPV:15870000-7</t>
  </si>
  <si>
    <t>Amestec de legume - SANOVITA sau echivalent,  fara adaos de sare, fara conservanti, fara glutamat</t>
  </si>
  <si>
    <t>15870000-7</t>
  </si>
  <si>
    <t xml:space="preserve">Apa minerala carbogazoasa </t>
  </si>
  <si>
    <t>15981000-8</t>
  </si>
  <si>
    <t>Apa minerala plata</t>
  </si>
  <si>
    <t>15981100-9</t>
  </si>
  <si>
    <t>Bautura racoritoare necarbogazoasa cu aroma de portocale</t>
  </si>
  <si>
    <t>15321000-4</t>
  </si>
  <si>
    <t>Baza pentru mancare  de legume tip Delikat sau echivalent</t>
  </si>
  <si>
    <t>Baza pentru mancare cu gust de gaina tip Delikat sau echivalent</t>
  </si>
  <si>
    <t>Baza pentru mancaruri de legume fara monoglutamat adaugat  tip Delikat sau echivalent</t>
  </si>
  <si>
    <t>Bicarbonat de sodiu(alimentar)</t>
  </si>
  <si>
    <t>15899000-6</t>
  </si>
  <si>
    <t>Boia de ardei dulce</t>
  </si>
  <si>
    <t>Bors</t>
  </si>
  <si>
    <t>15892000-7</t>
  </si>
  <si>
    <t>Busuioc uscat</t>
  </si>
  <si>
    <t>Ceai de fructe de padure</t>
  </si>
  <si>
    <t>15863000-5</t>
  </si>
  <si>
    <t>Cimbru uscat</t>
  </si>
  <si>
    <t>15872000-1</t>
  </si>
  <si>
    <t xml:space="preserve">Crema pentru prajituri </t>
  </si>
  <si>
    <t>Drojdie proaspata</t>
  </si>
  <si>
    <t>15898000-9</t>
  </si>
  <si>
    <t>Drojdie uscata</t>
  </si>
  <si>
    <t>Esenta de rom</t>
  </si>
  <si>
    <t>15872200-3</t>
  </si>
  <si>
    <t>Esenta de vanilie</t>
  </si>
  <si>
    <t>Foi de dafin</t>
  </si>
  <si>
    <t>15872300-4</t>
  </si>
  <si>
    <t>Frisca lichida</t>
  </si>
  <si>
    <t>15512900-9</t>
  </si>
  <si>
    <t>Gelatina</t>
  </si>
  <si>
    <t>15892400-1</t>
  </si>
  <si>
    <t>Intaritor frisca</t>
  </si>
  <si>
    <t>Leustean uscat</t>
  </si>
  <si>
    <t>Marar uscat</t>
  </si>
  <si>
    <t>Mascarpone- branza</t>
  </si>
  <si>
    <t xml:space="preserve">Masline </t>
  </si>
  <si>
    <t>03222400-7</t>
  </si>
  <si>
    <t>Masline negre fara samburi</t>
  </si>
  <si>
    <t>15331450-6</t>
  </si>
  <si>
    <t>Masline verzi fara samburi</t>
  </si>
  <si>
    <t>Miez de nuca</t>
  </si>
  <si>
    <t xml:space="preserve">Mustar </t>
  </si>
  <si>
    <t>15871250-1</t>
  </si>
  <si>
    <t>Oregano</t>
  </si>
  <si>
    <t>Orez cu bob rotund Deroni</t>
  </si>
  <si>
    <t>03211300-6</t>
  </si>
  <si>
    <t>Otet</t>
  </si>
  <si>
    <t>15871110-8</t>
  </si>
  <si>
    <t>Piper negru   boabe</t>
  </si>
  <si>
    <t>15872100-2</t>
  </si>
  <si>
    <t>Piper negru   macinat</t>
  </si>
  <si>
    <t>Praf de copt</t>
  </si>
  <si>
    <t>Sampanie pentru copii</t>
  </si>
  <si>
    <t>15982000-5</t>
  </si>
  <si>
    <t>Sare de lamaie</t>
  </si>
  <si>
    <t>Sare extrafina</t>
  </si>
  <si>
    <t>15872400-5</t>
  </si>
  <si>
    <t>Sare marunta</t>
  </si>
  <si>
    <t>Scortisoara macinata</t>
  </si>
  <si>
    <t>Seminte de mac</t>
  </si>
  <si>
    <t>Stafide aurii</t>
  </si>
  <si>
    <t>03222115-2</t>
  </si>
  <si>
    <t>Susan (seminte)</t>
  </si>
  <si>
    <t>Usturoi praf/granule</t>
  </si>
  <si>
    <t>Vopsea de oua</t>
  </si>
  <si>
    <t>44800000-8</t>
  </si>
  <si>
    <t>TOTAL</t>
  </si>
  <si>
    <t xml:space="preserve">LOT13 - Zahar, ciocolata , cacao si produse zaharoase -COD CPV:15840000-8   </t>
  </si>
  <si>
    <t xml:space="preserve">Biscuiti BelVita Breakfast cu lapte si cereale </t>
  </si>
  <si>
    <t>15821200-1</t>
  </si>
  <si>
    <t>Biscuiti cu crema de cacao tip Eugenia sau echivalent</t>
  </si>
  <si>
    <t xml:space="preserve">Biscuiti cu miere </t>
  </si>
  <si>
    <t>Biscuiti digestivi</t>
  </si>
  <si>
    <t>Biscuiti Oreo</t>
  </si>
  <si>
    <t>15820000-2</t>
  </si>
  <si>
    <t xml:space="preserve">Biscuiti sarati </t>
  </si>
  <si>
    <t>Bomboane de pom</t>
  </si>
  <si>
    <t>15842310-8</t>
  </si>
  <si>
    <t xml:space="preserve">Cacao </t>
  </si>
  <si>
    <t>15841000-5</t>
  </si>
  <si>
    <t xml:space="preserve">Ciocolata </t>
  </si>
  <si>
    <t>15842100-3</t>
  </si>
  <si>
    <t>Ciocolata Roshen cu portocale</t>
  </si>
  <si>
    <t>Croissante  (cu diferite creme)</t>
  </si>
  <si>
    <t>Fursecuri asortate</t>
  </si>
  <si>
    <t>Halva cu cacao</t>
  </si>
  <si>
    <t>15842300-5</t>
  </si>
  <si>
    <t>Indulcitor</t>
  </si>
  <si>
    <t>15830000-5</t>
  </si>
  <si>
    <t>Inghetata cu diferite arome- cacao,vanilie, fructe de padure</t>
  </si>
  <si>
    <t>15555100-4</t>
  </si>
  <si>
    <t>Miere de albine poliflora</t>
  </si>
  <si>
    <t>15831900-8</t>
  </si>
  <si>
    <t>Napolitane cu cacao/ciocolata</t>
  </si>
  <si>
    <t>Napolitane cu vanilie</t>
  </si>
  <si>
    <t>Napolitane Naty</t>
  </si>
  <si>
    <t>Napolitane Simple</t>
  </si>
  <si>
    <t>Ornamente pentru prajituri</t>
  </si>
  <si>
    <t xml:space="preserve">Prajitura mini-chec 
Double Up-Big Cake
</t>
  </si>
  <si>
    <t>Piscoturi de sampanie</t>
  </si>
  <si>
    <t>15821150-5</t>
  </si>
  <si>
    <t>Rahat asortat</t>
  </si>
  <si>
    <t>Zahar pudra</t>
  </si>
  <si>
    <t>Zahar tos</t>
  </si>
  <si>
    <t>15831000-2</t>
  </si>
  <si>
    <t>Zahar vanilat</t>
  </si>
  <si>
    <t>Zahar vanilinat</t>
  </si>
  <si>
    <t xml:space="preserve">                </t>
  </si>
  <si>
    <r>
      <t xml:space="preserve">                 BONTAŞ  MIHAELA                                                                     B</t>
    </r>
    <r>
      <rPr>
        <b/>
        <sz val="12"/>
        <rFont val="Georgia"/>
        <family val="1"/>
      </rPr>
      <t>ĂLAN GEORGE ALEXANDRU</t>
    </r>
  </si>
  <si>
    <r>
      <t xml:space="preserve">                                </t>
    </r>
    <r>
      <rPr>
        <b/>
        <sz val="12"/>
        <rFont val="Times New Roman"/>
        <family val="1"/>
      </rPr>
      <t>Avizat,                                                                                                             Aprobat,</t>
    </r>
  </si>
  <si>
    <t xml:space="preserve">                 Şef Serviciu Ec-Finan,</t>
  </si>
  <si>
    <t xml:space="preserve"> Director executiv adjunct,</t>
  </si>
  <si>
    <t xml:space="preserve">Consilier achizitii publice,    </t>
  </si>
  <si>
    <t xml:space="preserve">    Loghin Bogdan                                                </t>
  </si>
  <si>
    <t xml:space="preserve">            Intocmit,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</si>
</sst>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b/>
      <sz val="12"/>
      <name val="Times New Roman"/>
      <family val="1"/>
    </font>
    <font>
      <sz val="12"/>
      <name val="Times New Roman"/>
      <family val="1"/>
    </font>
    <font>
      <b/>
      <sz val="12"/>
      <name val="Georgia"/>
      <family val="1"/>
    </font>
    <font>
      <b/>
      <sz val="10"/>
      <name val="Times New Roman"/>
      <family val="1"/>
    </font>
    <font>
      <sz val="11"/>
      <name val="Calibri"/>
      <family val="2"/>
    </font>
    <font>
      <b/>
      <sz val="9"/>
      <name val="Times New Roman"/>
      <family val="1"/>
    </font>
    <font>
      <b/>
      <sz val="10"/>
      <color rgb="FF000000"/>
      <name val="Times New Roman"/>
      <family val="1"/>
    </font>
    <font>
      <sz val="10"/>
      <name val="Times New Roman"/>
      <family val="1"/>
    </font>
    <font>
      <sz val="10"/>
      <color rgb="FF538ED5"/>
      <name val="Times New Roman"/>
      <family val="1"/>
    </font>
    <font>
      <b/>
      <sz val="10"/>
      <color rgb="FF002060"/>
      <name val="Times New Roman"/>
      <family val="1"/>
    </font>
    <font>
      <sz val="10"/>
      <color rgb="FF002060"/>
      <name val="Times New Roman"/>
      <family val="1"/>
    </font>
    <font>
      <b/>
      <sz val="12"/>
      <color rgb="FFFFFFFF"/>
      <name val="Times New Roman"/>
      <family val="1"/>
    </font>
    <font>
      <sz val="10"/>
      <name val="Times New Roman"/>
      <family val="1"/>
      <charset val="238"/>
    </font>
    <font>
      <b/>
      <sz val="10"/>
      <color rgb="FF7030A0"/>
      <name val="Times New Roman"/>
      <family val="1"/>
      <charset val="238"/>
    </font>
    <font>
      <b/>
      <sz val="10"/>
      <color theme="9" tint="-0.499984740745262"/>
      <name val="Times New Roman"/>
      <family val="1"/>
    </font>
    <font>
      <b/>
      <sz val="10"/>
      <color rgb="FF538ED5"/>
      <name val="Times New Roman"/>
      <family val="1"/>
    </font>
    <font>
      <b/>
      <sz val="10"/>
      <color rgb="FF0070C0"/>
      <name val="Times New Roman"/>
      <family val="1"/>
      <charset val="238"/>
    </font>
    <font>
      <sz val="12"/>
      <color rgb="FFFFFFFF"/>
      <name val="Times New Roman"/>
      <family val="1"/>
    </font>
    <font>
      <b/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B8CCE4"/>
        <bgColor indexed="64"/>
      </patternFill>
    </fill>
    <fill>
      <patternFill patternType="solid">
        <fgColor rgb="FFE6B9B8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vertical="center" wrapText="1"/>
    </xf>
    <xf numFmtId="0" fontId="9" fillId="0" borderId="11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1" fillId="0" borderId="6" xfId="0" applyFont="1" applyBorder="1" applyAlignment="1">
      <alignment vertical="center" wrapText="1"/>
    </xf>
    <xf numFmtId="0" fontId="9" fillId="0" borderId="6" xfId="0" applyFont="1" applyBorder="1" applyAlignment="1">
      <alignment vertical="center" wrapText="1"/>
    </xf>
    <xf numFmtId="0" fontId="11" fillId="0" borderId="6" xfId="0" applyFont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5" fillId="0" borderId="10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left" vertical="center" wrapText="1"/>
    </xf>
    <xf numFmtId="49" fontId="14" fillId="0" borderId="10" xfId="0" applyNumberFormat="1" applyFont="1" applyBorder="1" applyAlignment="1">
      <alignment horizontal="center" vertical="center" wrapText="1"/>
    </xf>
    <xf numFmtId="2" fontId="14" fillId="0" borderId="10" xfId="0" applyNumberFormat="1" applyFont="1" applyBorder="1" applyAlignment="1">
      <alignment horizontal="center" vertical="center" wrapText="1"/>
    </xf>
    <xf numFmtId="0" fontId="6" fillId="0" borderId="10" xfId="0" applyFont="1" applyBorder="1" applyAlignment="1">
      <alignment vertical="center" wrapText="1"/>
    </xf>
    <xf numFmtId="0" fontId="9" fillId="0" borderId="10" xfId="0" applyFont="1" applyBorder="1" applyAlignment="1">
      <alignment vertical="center" wrapText="1"/>
    </xf>
    <xf numFmtId="0" fontId="10" fillId="0" borderId="10" xfId="0" applyFont="1" applyBorder="1" applyAlignment="1">
      <alignment horizontal="center" vertical="center" wrapText="1"/>
    </xf>
    <xf numFmtId="0" fontId="11" fillId="0" borderId="10" xfId="0" applyFont="1" applyBorder="1" applyAlignment="1">
      <alignment vertical="center" wrapText="1"/>
    </xf>
    <xf numFmtId="0" fontId="11" fillId="0" borderId="10" xfId="0" applyFont="1" applyBorder="1" applyAlignment="1">
      <alignment horizontal="center" vertical="center" wrapText="1"/>
    </xf>
    <xf numFmtId="0" fontId="6" fillId="0" borderId="0" xfId="0" applyFont="1"/>
    <xf numFmtId="0" fontId="15" fillId="0" borderId="10" xfId="0" applyFont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0" fontId="15" fillId="0" borderId="10" xfId="0" applyFont="1" applyBorder="1" applyAlignment="1">
      <alignment horizontal="left" vertical="top" wrapText="1"/>
    </xf>
    <xf numFmtId="49" fontId="9" fillId="0" borderId="10" xfId="0" applyNumberFormat="1" applyFont="1" applyBorder="1" applyAlignment="1">
      <alignment horizontal="center" vertical="center" wrapText="1"/>
    </xf>
    <xf numFmtId="0" fontId="15" fillId="0" borderId="10" xfId="0" applyFont="1" applyBorder="1" applyAlignment="1">
      <alignment horizontal="left" vertical="top"/>
    </xf>
    <xf numFmtId="0" fontId="17" fillId="0" borderId="10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/>
    </xf>
    <xf numFmtId="0" fontId="18" fillId="0" borderId="10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center" vertical="center"/>
    </xf>
    <xf numFmtId="0" fontId="11" fillId="0" borderId="10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11" fillId="0" borderId="10" xfId="0" applyFont="1" applyBorder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5" fillId="0" borderId="10" xfId="0" applyFont="1" applyBorder="1" applyAlignment="1">
      <alignment horizontal="center" vertical="center"/>
    </xf>
    <xf numFmtId="0" fontId="19" fillId="0" borderId="0" xfId="0" applyFont="1" applyAlignment="1">
      <alignment vertical="center"/>
    </xf>
    <xf numFmtId="2" fontId="9" fillId="0" borderId="10" xfId="0" applyNumberFormat="1" applyFont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3" fontId="16" fillId="6" borderId="10" xfId="0" applyNumberFormat="1" applyFont="1" applyFill="1" applyBorder="1" applyAlignment="1">
      <alignment horizontal="center" vertical="center" wrapText="1"/>
    </xf>
    <xf numFmtId="0" fontId="11" fillId="6" borderId="10" xfId="0" applyFont="1" applyFill="1" applyBorder="1" applyAlignment="1">
      <alignment horizontal="center" vertical="center" wrapText="1"/>
    </xf>
    <xf numFmtId="0" fontId="9" fillId="7" borderId="11" xfId="0" applyFont="1" applyFill="1" applyBorder="1" applyAlignment="1">
      <alignment horizontal="center" vertical="center" wrapText="1"/>
    </xf>
    <xf numFmtId="0" fontId="9" fillId="7" borderId="10" xfId="0" applyFont="1" applyFill="1" applyBorder="1" applyAlignment="1">
      <alignment horizontal="center" vertical="center" wrapText="1"/>
    </xf>
    <xf numFmtId="0" fontId="9" fillId="7" borderId="10" xfId="0" applyFont="1" applyFill="1" applyBorder="1" applyAlignment="1">
      <alignment horizontal="center" vertical="center"/>
    </xf>
    <xf numFmtId="0" fontId="6" fillId="7" borderId="10" xfId="0" applyFont="1" applyFill="1" applyBorder="1" applyAlignment="1">
      <alignment vertical="center"/>
    </xf>
    <xf numFmtId="3" fontId="0" fillId="0" borderId="0" xfId="0" applyNumberFormat="1"/>
    <xf numFmtId="3" fontId="5" fillId="0" borderId="6" xfId="0" applyNumberFormat="1" applyFont="1" applyBorder="1" applyAlignment="1">
      <alignment horizontal="center" vertical="center" wrapText="1"/>
    </xf>
    <xf numFmtId="3" fontId="9" fillId="0" borderId="6" xfId="0" applyNumberFormat="1" applyFont="1" applyBorder="1" applyAlignment="1">
      <alignment horizontal="center" vertical="center" wrapText="1"/>
    </xf>
    <xf numFmtId="3" fontId="9" fillId="0" borderId="11" xfId="0" applyNumberFormat="1" applyFont="1" applyBorder="1" applyAlignment="1">
      <alignment horizontal="center" vertical="center" wrapText="1"/>
    </xf>
    <xf numFmtId="3" fontId="12" fillId="0" borderId="6" xfId="0" applyNumberFormat="1" applyFont="1" applyBorder="1" applyAlignment="1">
      <alignment horizontal="center" vertical="center" wrapText="1"/>
    </xf>
    <xf numFmtId="3" fontId="5" fillId="0" borderId="10" xfId="0" applyNumberFormat="1" applyFont="1" applyBorder="1" applyAlignment="1">
      <alignment horizontal="center" vertical="center" wrapText="1"/>
    </xf>
    <xf numFmtId="3" fontId="9" fillId="0" borderId="10" xfId="0" applyNumberFormat="1" applyFont="1" applyBorder="1" applyAlignment="1">
      <alignment horizontal="center" vertical="center" wrapText="1"/>
    </xf>
    <xf numFmtId="3" fontId="9" fillId="0" borderId="10" xfId="0" applyNumberFormat="1" applyFont="1" applyBorder="1" applyAlignment="1">
      <alignment vertical="center" wrapText="1"/>
    </xf>
    <xf numFmtId="3" fontId="12" fillId="0" borderId="10" xfId="0" applyNumberFormat="1" applyFont="1" applyBorder="1" applyAlignment="1">
      <alignment horizontal="center" vertical="center" wrapText="1"/>
    </xf>
    <xf numFmtId="3" fontId="6" fillId="0" borderId="0" xfId="0" applyNumberFormat="1" applyFont="1"/>
    <xf numFmtId="3" fontId="11" fillId="0" borderId="10" xfId="0" applyNumberFormat="1" applyFont="1" applyBorder="1" applyAlignment="1">
      <alignment horizontal="center" vertical="center" wrapText="1"/>
    </xf>
    <xf numFmtId="3" fontId="6" fillId="0" borderId="0" xfId="0" applyNumberFormat="1" applyFont="1" applyAlignment="1">
      <alignment vertical="center" wrapText="1"/>
    </xf>
    <xf numFmtId="3" fontId="9" fillId="0" borderId="10" xfId="0" applyNumberFormat="1" applyFont="1" applyBorder="1" applyAlignment="1">
      <alignment horizontal="center" vertical="center"/>
    </xf>
    <xf numFmtId="3" fontId="11" fillId="0" borderId="10" xfId="0" applyNumberFormat="1" applyFont="1" applyBorder="1" applyAlignment="1">
      <alignment horizontal="center" vertical="center"/>
    </xf>
    <xf numFmtId="3" fontId="9" fillId="0" borderId="10" xfId="0" applyNumberFormat="1" applyFont="1" applyBorder="1" applyAlignment="1">
      <alignment vertical="center"/>
    </xf>
    <xf numFmtId="3" fontId="11" fillId="0" borderId="0" xfId="0" applyNumberFormat="1" applyFont="1" applyBorder="1" applyAlignment="1">
      <alignment horizontal="center" vertical="center"/>
    </xf>
    <xf numFmtId="3" fontId="6" fillId="0" borderId="10" xfId="0" applyNumberFormat="1" applyFont="1" applyBorder="1"/>
    <xf numFmtId="3" fontId="8" fillId="4" borderId="11" xfId="0" applyNumberFormat="1" applyFont="1" applyFill="1" applyBorder="1" applyAlignment="1">
      <alignment horizontal="center" vertical="center" wrapText="1"/>
    </xf>
    <xf numFmtId="3" fontId="8" fillId="4" borderId="10" xfId="0" applyNumberFormat="1" applyFont="1" applyFill="1" applyBorder="1" applyAlignment="1">
      <alignment horizontal="center" vertical="center" wrapText="1"/>
    </xf>
    <xf numFmtId="3" fontId="8" fillId="6" borderId="10" xfId="0" applyNumberFormat="1" applyFont="1" applyFill="1" applyBorder="1" applyAlignment="1">
      <alignment horizontal="center" vertical="center" wrapText="1"/>
    </xf>
    <xf numFmtId="3" fontId="8" fillId="4" borderId="10" xfId="0" applyNumberFormat="1" applyFont="1" applyFill="1" applyBorder="1" applyAlignment="1">
      <alignment horizontal="center" vertical="center"/>
    </xf>
    <xf numFmtId="3" fontId="8" fillId="5" borderId="6" xfId="0" applyNumberFormat="1" applyFont="1" applyFill="1" applyBorder="1" applyAlignment="1">
      <alignment horizontal="center" vertical="center" wrapText="1"/>
    </xf>
    <xf numFmtId="3" fontId="8" fillId="5" borderId="10" xfId="0" applyNumberFormat="1" applyFont="1" applyFill="1" applyBorder="1" applyAlignment="1">
      <alignment horizontal="center" vertical="center" wrapText="1"/>
    </xf>
    <xf numFmtId="3" fontId="11" fillId="5" borderId="10" xfId="0" applyNumberFormat="1" applyFont="1" applyFill="1" applyBorder="1" applyAlignment="1">
      <alignment horizontal="center" vertical="center"/>
    </xf>
    <xf numFmtId="3" fontId="8" fillId="5" borderId="10" xfId="0" applyNumberFormat="1" applyFont="1" applyFill="1" applyBorder="1" applyAlignment="1">
      <alignment horizontal="center" vertical="center"/>
    </xf>
    <xf numFmtId="3" fontId="8" fillId="5" borderId="10" xfId="0" applyNumberFormat="1" applyFont="1" applyFill="1" applyBorder="1" applyAlignment="1">
      <alignment vertical="center"/>
    </xf>
    <xf numFmtId="3" fontId="8" fillId="0" borderId="0" xfId="0" applyNumberFormat="1" applyFont="1" applyFill="1" applyBorder="1" applyAlignment="1">
      <alignment horizontal="center" vertical="center"/>
    </xf>
    <xf numFmtId="3" fontId="11" fillId="0" borderId="6" xfId="0" applyNumberFormat="1" applyFont="1" applyBorder="1" applyAlignment="1">
      <alignment horizontal="center" vertical="center" wrapText="1"/>
    </xf>
    <xf numFmtId="3" fontId="0" fillId="0" borderId="10" xfId="0" applyNumberFormat="1" applyBorder="1"/>
    <xf numFmtId="0" fontId="7" fillId="0" borderId="10" xfId="0" applyFont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5" fillId="0" borderId="10" xfId="0" applyFont="1" applyBorder="1" applyAlignment="1">
      <alignment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5" fillId="0" borderId="10" xfId="0" applyFont="1" applyBorder="1" applyAlignment="1">
      <alignment vertical="center"/>
    </xf>
    <xf numFmtId="0" fontId="20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M397"/>
  <sheetViews>
    <sheetView tabSelected="1" topLeftCell="A347" zoomScaleNormal="100" workbookViewId="0">
      <selection activeCell="A7" sqref="A7"/>
    </sheetView>
  </sheetViews>
  <sheetFormatPr defaultRowHeight="15" x14ac:dyDescent="0.25"/>
  <cols>
    <col min="2" max="2" width="4.85546875" customWidth="1"/>
    <col min="3" max="3" width="19" customWidth="1"/>
    <col min="4" max="4" width="11.28515625" customWidth="1"/>
    <col min="6" max="6" width="10" style="55" bestFit="1" customWidth="1"/>
    <col min="7" max="7" width="9.140625" style="55"/>
    <col min="8" max="8" width="9.85546875" customWidth="1"/>
    <col min="10" max="10" width="10" style="55" customWidth="1"/>
    <col min="11" max="11" width="9.140625" style="55"/>
    <col min="12" max="12" width="9.5703125" style="55" customWidth="1"/>
    <col min="13" max="13" width="12.140625" style="55" bestFit="1" customWidth="1"/>
  </cols>
  <sheetData>
    <row r="1" spans="2:13" ht="18.75" x14ac:dyDescent="0.3">
      <c r="C1" s="105" t="s">
        <v>0</v>
      </c>
      <c r="D1" s="105"/>
      <c r="E1" s="105"/>
      <c r="F1" s="105"/>
    </row>
    <row r="3" spans="2:13" ht="15.75" x14ac:dyDescent="0.25">
      <c r="B3" s="1" t="s">
        <v>429</v>
      </c>
    </row>
    <row r="4" spans="2:13" ht="15.75" x14ac:dyDescent="0.25">
      <c r="B4" s="2" t="s">
        <v>430</v>
      </c>
      <c r="I4" s="2" t="s">
        <v>431</v>
      </c>
    </row>
    <row r="5" spans="2:13" ht="15.75" x14ac:dyDescent="0.25">
      <c r="B5" s="3" t="s">
        <v>428</v>
      </c>
    </row>
    <row r="6" spans="2:13" x14ac:dyDescent="0.25">
      <c r="B6" s="4"/>
    </row>
    <row r="7" spans="2:13" x14ac:dyDescent="0.25">
      <c r="B7" s="5"/>
    </row>
    <row r="8" spans="2:13" ht="15.75" x14ac:dyDescent="0.25">
      <c r="B8" s="6"/>
    </row>
    <row r="9" spans="2:13" ht="15.75" x14ac:dyDescent="0.25">
      <c r="B9" s="6"/>
    </row>
    <row r="10" spans="2:13" ht="16.5" thickBot="1" x14ac:dyDescent="0.3">
      <c r="B10" s="6"/>
    </row>
    <row r="11" spans="2:13" ht="24" customHeight="1" thickBot="1" x14ac:dyDescent="0.3">
      <c r="B11" s="100" t="s">
        <v>1</v>
      </c>
      <c r="C11" s="100" t="s">
        <v>2</v>
      </c>
      <c r="D11" s="100" t="s">
        <v>3</v>
      </c>
      <c r="E11" s="100" t="s">
        <v>4</v>
      </c>
      <c r="F11" s="103" t="s">
        <v>5</v>
      </c>
      <c r="G11" s="89"/>
      <c r="H11" s="88" t="s">
        <v>6</v>
      </c>
      <c r="I11" s="89"/>
      <c r="J11" s="88" t="s">
        <v>5</v>
      </c>
      <c r="K11" s="89"/>
      <c r="L11" s="88" t="s">
        <v>6</v>
      </c>
      <c r="M11" s="89"/>
    </row>
    <row r="12" spans="2:13" ht="26.25" thickBot="1" x14ac:dyDescent="0.3">
      <c r="B12" s="101"/>
      <c r="C12" s="101"/>
      <c r="D12" s="101"/>
      <c r="E12" s="101"/>
      <c r="F12" s="56" t="s">
        <v>7</v>
      </c>
      <c r="G12" s="56" t="s">
        <v>8</v>
      </c>
      <c r="H12" s="7" t="s">
        <v>9</v>
      </c>
      <c r="I12" s="7" t="s">
        <v>8</v>
      </c>
      <c r="J12" s="56" t="s">
        <v>9</v>
      </c>
      <c r="K12" s="56" t="s">
        <v>8</v>
      </c>
      <c r="L12" s="56" t="s">
        <v>9</v>
      </c>
      <c r="M12" s="56" t="s">
        <v>8</v>
      </c>
    </row>
    <row r="13" spans="2:13" ht="15.75" thickBot="1" x14ac:dyDescent="0.3">
      <c r="B13" s="102"/>
      <c r="C13" s="102"/>
      <c r="D13" s="102"/>
      <c r="E13" s="102"/>
      <c r="F13" s="90" t="s">
        <v>10</v>
      </c>
      <c r="G13" s="91"/>
      <c r="H13" s="91"/>
      <c r="I13" s="92"/>
      <c r="J13" s="93" t="s">
        <v>11</v>
      </c>
      <c r="K13" s="94"/>
      <c r="L13" s="94"/>
      <c r="M13" s="95"/>
    </row>
    <row r="14" spans="2:13" ht="15.75" thickBot="1" x14ac:dyDescent="0.3">
      <c r="B14" s="8">
        <v>1</v>
      </c>
      <c r="C14" s="9">
        <v>2</v>
      </c>
      <c r="D14" s="9">
        <v>3</v>
      </c>
      <c r="E14" s="9">
        <v>4</v>
      </c>
      <c r="F14" s="57">
        <v>5</v>
      </c>
      <c r="G14" s="57">
        <v>6</v>
      </c>
      <c r="H14" s="9">
        <v>7</v>
      </c>
      <c r="I14" s="9">
        <v>8</v>
      </c>
      <c r="J14" s="57">
        <v>9</v>
      </c>
      <c r="K14" s="57">
        <v>10</v>
      </c>
      <c r="L14" s="57">
        <v>11</v>
      </c>
      <c r="M14" s="57">
        <v>12</v>
      </c>
    </row>
    <row r="15" spans="2:13" ht="15.75" thickBot="1" x14ac:dyDescent="0.3">
      <c r="B15" s="96" t="s">
        <v>12</v>
      </c>
      <c r="C15" s="97"/>
      <c r="D15" s="97"/>
      <c r="E15" s="97"/>
      <c r="F15" s="97"/>
      <c r="G15" s="97"/>
      <c r="H15" s="97"/>
      <c r="I15" s="97"/>
      <c r="J15" s="97"/>
      <c r="K15" s="97"/>
      <c r="L15" s="97"/>
      <c r="M15" s="98"/>
    </row>
    <row r="16" spans="2:13" ht="15.75" thickBot="1" x14ac:dyDescent="0.3">
      <c r="B16" s="10">
        <v>1</v>
      </c>
      <c r="C16" s="11" t="s">
        <v>13</v>
      </c>
      <c r="D16" s="12" t="s">
        <v>14</v>
      </c>
      <c r="E16" s="12" t="s">
        <v>15</v>
      </c>
      <c r="F16" s="58">
        <f>G16/3</f>
        <v>6266.666666666667</v>
      </c>
      <c r="G16" s="58">
        <f>J16</f>
        <v>18800</v>
      </c>
      <c r="H16" s="12"/>
      <c r="I16" s="51"/>
      <c r="J16" s="58">
        <f>K16/2</f>
        <v>18800</v>
      </c>
      <c r="K16" s="72">
        <v>37600</v>
      </c>
      <c r="L16" s="58"/>
      <c r="M16" s="58">
        <f>K16*I16</f>
        <v>0</v>
      </c>
    </row>
    <row r="17" spans="2:13" ht="15.75" thickBot="1" x14ac:dyDescent="0.3">
      <c r="B17" s="13"/>
      <c r="C17" s="14" t="s">
        <v>16</v>
      </c>
      <c r="D17" s="15"/>
      <c r="E17" s="9"/>
      <c r="F17" s="59"/>
      <c r="G17" s="59"/>
      <c r="H17" s="16"/>
      <c r="I17" s="16"/>
      <c r="J17" s="59"/>
      <c r="K17" s="59"/>
      <c r="L17" s="82">
        <f>M17/2</f>
        <v>15980.800000000001</v>
      </c>
      <c r="M17" s="76">
        <v>31961.600000000002</v>
      </c>
    </row>
    <row r="18" spans="2:13" ht="15.75" x14ac:dyDescent="0.25">
      <c r="B18" s="17" t="s">
        <v>17</v>
      </c>
    </row>
    <row r="19" spans="2:13" ht="15.75" x14ac:dyDescent="0.25">
      <c r="B19" s="3"/>
    </row>
    <row r="20" spans="2:13" ht="16.5" thickBot="1" x14ac:dyDescent="0.3">
      <c r="B20" s="3"/>
    </row>
    <row r="21" spans="2:13" ht="24" customHeight="1" thickBot="1" x14ac:dyDescent="0.3">
      <c r="B21" s="99" t="s">
        <v>1</v>
      </c>
      <c r="C21" s="99" t="s">
        <v>2</v>
      </c>
      <c r="D21" s="99" t="s">
        <v>3</v>
      </c>
      <c r="E21" s="99" t="s">
        <v>4</v>
      </c>
      <c r="F21" s="84" t="s">
        <v>5</v>
      </c>
      <c r="G21" s="84"/>
      <c r="H21" s="84" t="s">
        <v>6</v>
      </c>
      <c r="I21" s="84"/>
      <c r="J21" s="84" t="s">
        <v>5</v>
      </c>
      <c r="K21" s="84"/>
      <c r="L21" s="84" t="s">
        <v>6</v>
      </c>
      <c r="M21" s="84"/>
    </row>
    <row r="22" spans="2:13" ht="26.25" thickBot="1" x14ac:dyDescent="0.3">
      <c r="B22" s="99"/>
      <c r="C22" s="99"/>
      <c r="D22" s="99"/>
      <c r="E22" s="99"/>
      <c r="F22" s="60" t="s">
        <v>7</v>
      </c>
      <c r="G22" s="60" t="s">
        <v>8</v>
      </c>
      <c r="H22" s="18" t="s">
        <v>9</v>
      </c>
      <c r="I22" s="18" t="s">
        <v>8</v>
      </c>
      <c r="J22" s="60" t="s">
        <v>9</v>
      </c>
      <c r="K22" s="60" t="s">
        <v>8</v>
      </c>
      <c r="L22" s="60" t="s">
        <v>9</v>
      </c>
      <c r="M22" s="60" t="s">
        <v>8</v>
      </c>
    </row>
    <row r="23" spans="2:13" ht="15.75" thickBot="1" x14ac:dyDescent="0.3">
      <c r="B23" s="99"/>
      <c r="C23" s="99"/>
      <c r="D23" s="99"/>
      <c r="E23" s="99"/>
      <c r="F23" s="85" t="s">
        <v>10</v>
      </c>
      <c r="G23" s="85"/>
      <c r="H23" s="85"/>
      <c r="I23" s="85"/>
      <c r="J23" s="86" t="s">
        <v>11</v>
      </c>
      <c r="K23" s="86"/>
      <c r="L23" s="86"/>
      <c r="M23" s="86"/>
    </row>
    <row r="24" spans="2:13" ht="15.75" thickBot="1" x14ac:dyDescent="0.3">
      <c r="B24" s="10">
        <v>1</v>
      </c>
      <c r="C24" s="10">
        <v>2</v>
      </c>
      <c r="D24" s="10">
        <v>3</v>
      </c>
      <c r="E24" s="10">
        <v>4</v>
      </c>
      <c r="F24" s="61">
        <v>5</v>
      </c>
      <c r="G24" s="61">
        <v>6</v>
      </c>
      <c r="H24" s="10">
        <v>7</v>
      </c>
      <c r="I24" s="10">
        <v>8</v>
      </c>
      <c r="J24" s="61">
        <v>9</v>
      </c>
      <c r="K24" s="61">
        <v>10</v>
      </c>
      <c r="L24" s="61">
        <v>11</v>
      </c>
      <c r="M24" s="61">
        <v>12</v>
      </c>
    </row>
    <row r="25" spans="2:13" ht="15.75" thickBot="1" x14ac:dyDescent="0.3">
      <c r="B25" s="87" t="s">
        <v>18</v>
      </c>
      <c r="C25" s="87"/>
      <c r="D25" s="87"/>
      <c r="E25" s="87"/>
      <c r="F25" s="87"/>
      <c r="G25" s="87"/>
      <c r="H25" s="87"/>
      <c r="I25" s="87"/>
      <c r="J25" s="87"/>
      <c r="K25" s="87"/>
      <c r="L25" s="87"/>
      <c r="M25" s="87"/>
    </row>
    <row r="26" spans="2:13" ht="26.25" thickBot="1" x14ac:dyDescent="0.3">
      <c r="B26" s="19">
        <v>1</v>
      </c>
      <c r="C26" s="20" t="s">
        <v>19</v>
      </c>
      <c r="D26" s="21" t="s">
        <v>20</v>
      </c>
      <c r="E26" s="22" t="s">
        <v>21</v>
      </c>
      <c r="F26" s="61">
        <f>G26/6</f>
        <v>18.333333333333332</v>
      </c>
      <c r="G26" s="61">
        <f>J26</f>
        <v>110</v>
      </c>
      <c r="H26" s="10"/>
      <c r="I26" s="52"/>
      <c r="J26" s="61">
        <f>K26/2</f>
        <v>110</v>
      </c>
      <c r="K26" s="49">
        <v>220</v>
      </c>
      <c r="L26" s="61"/>
      <c r="M26" s="61"/>
    </row>
    <row r="27" spans="2:13" ht="26.25" thickBot="1" x14ac:dyDescent="0.3">
      <c r="B27" s="19">
        <v>2</v>
      </c>
      <c r="C27" s="20" t="s">
        <v>22</v>
      </c>
      <c r="D27" s="21" t="s">
        <v>20</v>
      </c>
      <c r="E27" s="22" t="s">
        <v>21</v>
      </c>
      <c r="F27" s="61">
        <f t="shared" ref="F27:F83" si="0">G27/6</f>
        <v>8.3333333333333339</v>
      </c>
      <c r="G27" s="61">
        <f t="shared" ref="G27:G83" si="1">J27</f>
        <v>50</v>
      </c>
      <c r="H27" s="23"/>
      <c r="I27" s="52"/>
      <c r="J27" s="61">
        <f t="shared" ref="J27:J83" si="2">K27/2</f>
        <v>50</v>
      </c>
      <c r="K27" s="49">
        <v>100</v>
      </c>
      <c r="L27" s="61"/>
      <c r="M27" s="61"/>
    </row>
    <row r="28" spans="2:13" ht="26.25" thickBot="1" x14ac:dyDescent="0.3">
      <c r="B28" s="19">
        <v>3</v>
      </c>
      <c r="C28" s="20" t="s">
        <v>23</v>
      </c>
      <c r="D28" s="21" t="s">
        <v>20</v>
      </c>
      <c r="E28" s="22" t="s">
        <v>21</v>
      </c>
      <c r="F28" s="61">
        <f t="shared" si="0"/>
        <v>18.333333333333332</v>
      </c>
      <c r="G28" s="61">
        <f t="shared" si="1"/>
        <v>110</v>
      </c>
      <c r="H28" s="23"/>
      <c r="I28" s="52"/>
      <c r="J28" s="61">
        <f t="shared" si="2"/>
        <v>110</v>
      </c>
      <c r="K28" s="49">
        <v>220</v>
      </c>
      <c r="L28" s="61"/>
      <c r="M28" s="61"/>
    </row>
    <row r="29" spans="2:13" ht="15.75" thickBot="1" x14ac:dyDescent="0.3">
      <c r="B29" s="19">
        <v>4</v>
      </c>
      <c r="C29" s="20" t="s">
        <v>24</v>
      </c>
      <c r="D29" s="21" t="s">
        <v>20</v>
      </c>
      <c r="E29" s="22" t="s">
        <v>21</v>
      </c>
      <c r="F29" s="61">
        <f t="shared" si="0"/>
        <v>8.3333333333333329E-2</v>
      </c>
      <c r="G29" s="61">
        <f t="shared" si="1"/>
        <v>0.5</v>
      </c>
      <c r="H29" s="10"/>
      <c r="I29" s="52"/>
      <c r="J29" s="61">
        <f t="shared" si="2"/>
        <v>0.5</v>
      </c>
      <c r="K29" s="49">
        <v>1</v>
      </c>
      <c r="L29" s="61"/>
      <c r="M29" s="61"/>
    </row>
    <row r="30" spans="2:13" ht="15.75" thickBot="1" x14ac:dyDescent="0.3">
      <c r="B30" s="19">
        <v>5</v>
      </c>
      <c r="C30" s="20" t="s">
        <v>25</v>
      </c>
      <c r="D30" s="21" t="s">
        <v>20</v>
      </c>
      <c r="E30" s="22" t="s">
        <v>21</v>
      </c>
      <c r="F30" s="61">
        <f t="shared" si="0"/>
        <v>8.3333333333333339</v>
      </c>
      <c r="G30" s="61">
        <f t="shared" si="1"/>
        <v>50</v>
      </c>
      <c r="H30" s="10"/>
      <c r="I30" s="52"/>
      <c r="J30" s="61">
        <f t="shared" si="2"/>
        <v>50</v>
      </c>
      <c r="K30" s="49">
        <v>100</v>
      </c>
      <c r="L30" s="61"/>
      <c r="M30" s="61"/>
    </row>
    <row r="31" spans="2:13" ht="26.25" thickBot="1" x14ac:dyDescent="0.3">
      <c r="B31" s="19">
        <v>6</v>
      </c>
      <c r="C31" s="20" t="s">
        <v>26</v>
      </c>
      <c r="D31" s="21" t="s">
        <v>20</v>
      </c>
      <c r="E31" s="22" t="s">
        <v>21</v>
      </c>
      <c r="F31" s="61">
        <f t="shared" si="0"/>
        <v>6.666666666666667</v>
      </c>
      <c r="G31" s="61">
        <f t="shared" si="1"/>
        <v>40</v>
      </c>
      <c r="H31" s="10"/>
      <c r="I31" s="52"/>
      <c r="J31" s="61">
        <f t="shared" si="2"/>
        <v>40</v>
      </c>
      <c r="K31" s="49">
        <v>80</v>
      </c>
      <c r="L31" s="61"/>
      <c r="M31" s="61"/>
    </row>
    <row r="32" spans="2:13" ht="15.75" thickBot="1" x14ac:dyDescent="0.3">
      <c r="B32" s="19">
        <v>7</v>
      </c>
      <c r="C32" s="20" t="s">
        <v>27</v>
      </c>
      <c r="D32" s="21" t="s">
        <v>28</v>
      </c>
      <c r="E32" s="22" t="s">
        <v>21</v>
      </c>
      <c r="F32" s="61">
        <f t="shared" si="0"/>
        <v>708.33333333333337</v>
      </c>
      <c r="G32" s="61">
        <f t="shared" si="1"/>
        <v>4250</v>
      </c>
      <c r="H32" s="10"/>
      <c r="I32" s="52"/>
      <c r="J32" s="61">
        <f t="shared" si="2"/>
        <v>4250</v>
      </c>
      <c r="K32" s="49">
        <v>8500</v>
      </c>
      <c r="L32" s="61"/>
      <c r="M32" s="61"/>
    </row>
    <row r="33" spans="2:13" ht="15.75" thickBot="1" x14ac:dyDescent="0.3">
      <c r="B33" s="19">
        <v>8</v>
      </c>
      <c r="C33" s="20" t="s">
        <v>29</v>
      </c>
      <c r="D33" s="21" t="s">
        <v>30</v>
      </c>
      <c r="E33" s="22" t="s">
        <v>21</v>
      </c>
      <c r="F33" s="61">
        <f t="shared" si="0"/>
        <v>2.5</v>
      </c>
      <c r="G33" s="61">
        <f t="shared" si="1"/>
        <v>15</v>
      </c>
      <c r="H33" s="10"/>
      <c r="I33" s="52"/>
      <c r="J33" s="61">
        <f t="shared" si="2"/>
        <v>15</v>
      </c>
      <c r="K33" s="49">
        <v>30</v>
      </c>
      <c r="L33" s="61"/>
      <c r="M33" s="61"/>
    </row>
    <row r="34" spans="2:13" ht="26.25" thickBot="1" x14ac:dyDescent="0.3">
      <c r="B34" s="19">
        <v>9</v>
      </c>
      <c r="C34" s="20" t="s">
        <v>31</v>
      </c>
      <c r="D34" s="21" t="s">
        <v>30</v>
      </c>
      <c r="E34" s="22" t="s">
        <v>21</v>
      </c>
      <c r="F34" s="61">
        <f t="shared" si="0"/>
        <v>0.41666666666666669</v>
      </c>
      <c r="G34" s="61">
        <f t="shared" si="1"/>
        <v>2.5</v>
      </c>
      <c r="H34" s="10"/>
      <c r="I34" s="52"/>
      <c r="J34" s="61">
        <f t="shared" si="2"/>
        <v>2.5</v>
      </c>
      <c r="K34" s="49">
        <v>5</v>
      </c>
      <c r="L34" s="61"/>
      <c r="M34" s="61"/>
    </row>
    <row r="35" spans="2:13" ht="15.75" thickBot="1" x14ac:dyDescent="0.3">
      <c r="B35" s="19">
        <v>10</v>
      </c>
      <c r="C35" s="20" t="s">
        <v>32</v>
      </c>
      <c r="D35" s="21" t="s">
        <v>33</v>
      </c>
      <c r="E35" s="22" t="s">
        <v>21</v>
      </c>
      <c r="F35" s="61">
        <f t="shared" si="0"/>
        <v>333.33333333333331</v>
      </c>
      <c r="G35" s="61">
        <f t="shared" si="1"/>
        <v>2000</v>
      </c>
      <c r="H35" s="10"/>
      <c r="I35" s="52"/>
      <c r="J35" s="61">
        <f t="shared" si="2"/>
        <v>2000</v>
      </c>
      <c r="K35" s="49">
        <v>4000</v>
      </c>
      <c r="L35" s="61"/>
      <c r="M35" s="61"/>
    </row>
    <row r="36" spans="2:13" ht="15.75" thickBot="1" x14ac:dyDescent="0.3">
      <c r="B36" s="19">
        <v>11</v>
      </c>
      <c r="C36" s="20" t="s">
        <v>34</v>
      </c>
      <c r="D36" s="21" t="s">
        <v>33</v>
      </c>
      <c r="E36" s="22" t="s">
        <v>21</v>
      </c>
      <c r="F36" s="61">
        <f t="shared" si="0"/>
        <v>0.83333333333333337</v>
      </c>
      <c r="G36" s="61">
        <f t="shared" si="1"/>
        <v>5</v>
      </c>
      <c r="H36" s="10"/>
      <c r="I36" s="52"/>
      <c r="J36" s="61">
        <f t="shared" si="2"/>
        <v>5</v>
      </c>
      <c r="K36" s="49">
        <v>10</v>
      </c>
      <c r="L36" s="61"/>
      <c r="M36" s="61"/>
    </row>
    <row r="37" spans="2:13" ht="39" thickBot="1" x14ac:dyDescent="0.3">
      <c r="B37" s="19">
        <v>12</v>
      </c>
      <c r="C37" s="20" t="s">
        <v>35</v>
      </c>
      <c r="D37" s="21" t="s">
        <v>36</v>
      </c>
      <c r="E37" s="22" t="s">
        <v>21</v>
      </c>
      <c r="F37" s="61">
        <f t="shared" si="0"/>
        <v>10</v>
      </c>
      <c r="G37" s="61">
        <f t="shared" si="1"/>
        <v>60</v>
      </c>
      <c r="H37" s="23"/>
      <c r="I37" s="52"/>
      <c r="J37" s="61">
        <f t="shared" si="2"/>
        <v>60</v>
      </c>
      <c r="K37" s="49">
        <v>120</v>
      </c>
      <c r="L37" s="61"/>
      <c r="M37" s="61"/>
    </row>
    <row r="38" spans="2:13" ht="15.75" thickBot="1" x14ac:dyDescent="0.3">
      <c r="B38" s="19">
        <v>13</v>
      </c>
      <c r="C38" s="20" t="s">
        <v>37</v>
      </c>
      <c r="D38" s="21" t="s">
        <v>38</v>
      </c>
      <c r="E38" s="22" t="s">
        <v>21</v>
      </c>
      <c r="F38" s="61">
        <f t="shared" si="0"/>
        <v>2.5</v>
      </c>
      <c r="G38" s="61">
        <f t="shared" si="1"/>
        <v>15</v>
      </c>
      <c r="H38" s="10"/>
      <c r="I38" s="52"/>
      <c r="J38" s="61">
        <f t="shared" si="2"/>
        <v>15</v>
      </c>
      <c r="K38" s="49">
        <v>30</v>
      </c>
      <c r="L38" s="61"/>
      <c r="M38" s="61"/>
    </row>
    <row r="39" spans="2:13" ht="15.75" thickBot="1" x14ac:dyDescent="0.3">
      <c r="B39" s="19">
        <v>14</v>
      </c>
      <c r="C39" s="20" t="s">
        <v>39</v>
      </c>
      <c r="D39" s="21" t="s">
        <v>38</v>
      </c>
      <c r="E39" s="22" t="s">
        <v>21</v>
      </c>
      <c r="F39" s="61">
        <f t="shared" si="0"/>
        <v>1.6666666666666667</v>
      </c>
      <c r="G39" s="61">
        <f t="shared" si="1"/>
        <v>10</v>
      </c>
      <c r="H39" s="10"/>
      <c r="I39" s="52"/>
      <c r="J39" s="61">
        <f t="shared" si="2"/>
        <v>10</v>
      </c>
      <c r="K39" s="49">
        <v>20</v>
      </c>
      <c r="L39" s="61"/>
      <c r="M39" s="61"/>
    </row>
    <row r="40" spans="2:13" ht="39" thickBot="1" x14ac:dyDescent="0.3">
      <c r="B40" s="19">
        <v>15</v>
      </c>
      <c r="C40" s="20" t="s">
        <v>40</v>
      </c>
      <c r="D40" s="21" t="s">
        <v>41</v>
      </c>
      <c r="E40" s="22" t="s">
        <v>21</v>
      </c>
      <c r="F40" s="61">
        <f t="shared" si="0"/>
        <v>209.16666666666666</v>
      </c>
      <c r="G40" s="61">
        <f t="shared" si="1"/>
        <v>1255</v>
      </c>
      <c r="H40" s="10"/>
      <c r="I40" s="52"/>
      <c r="J40" s="61">
        <f t="shared" si="2"/>
        <v>1255</v>
      </c>
      <c r="K40" s="49">
        <v>2510</v>
      </c>
      <c r="L40" s="61"/>
      <c r="M40" s="61"/>
    </row>
    <row r="41" spans="2:13" ht="15.75" thickBot="1" x14ac:dyDescent="0.3">
      <c r="B41" s="19">
        <v>16</v>
      </c>
      <c r="C41" s="20" t="s">
        <v>42</v>
      </c>
      <c r="D41" s="21" t="s">
        <v>20</v>
      </c>
      <c r="E41" s="22" t="s">
        <v>21</v>
      </c>
      <c r="F41" s="61">
        <f t="shared" si="0"/>
        <v>1.6666666666666667</v>
      </c>
      <c r="G41" s="61">
        <f t="shared" si="1"/>
        <v>10</v>
      </c>
      <c r="H41" s="10"/>
      <c r="I41" s="52"/>
      <c r="J41" s="61">
        <f t="shared" si="2"/>
        <v>10</v>
      </c>
      <c r="K41" s="49">
        <v>20</v>
      </c>
      <c r="L41" s="61"/>
      <c r="M41" s="61"/>
    </row>
    <row r="42" spans="2:13" ht="26.25" thickBot="1" x14ac:dyDescent="0.3">
      <c r="B42" s="19">
        <v>17</v>
      </c>
      <c r="C42" s="20" t="s">
        <v>43</v>
      </c>
      <c r="D42" s="21" t="s">
        <v>44</v>
      </c>
      <c r="E42" s="22" t="s">
        <v>21</v>
      </c>
      <c r="F42" s="61">
        <f t="shared" si="0"/>
        <v>0.41666666666666669</v>
      </c>
      <c r="G42" s="61">
        <f t="shared" si="1"/>
        <v>2.5</v>
      </c>
      <c r="H42" s="10"/>
      <c r="I42" s="52"/>
      <c r="J42" s="61">
        <f t="shared" si="2"/>
        <v>2.5</v>
      </c>
      <c r="K42" s="49">
        <v>5</v>
      </c>
      <c r="L42" s="61"/>
      <c r="M42" s="61"/>
    </row>
    <row r="43" spans="2:13" ht="26.25" thickBot="1" x14ac:dyDescent="0.3">
      <c r="B43" s="19">
        <v>18</v>
      </c>
      <c r="C43" s="20" t="s">
        <v>45</v>
      </c>
      <c r="D43" s="21" t="s">
        <v>44</v>
      </c>
      <c r="E43" s="22" t="s">
        <v>21</v>
      </c>
      <c r="F43" s="61">
        <f t="shared" si="0"/>
        <v>0.16666666666666666</v>
      </c>
      <c r="G43" s="61">
        <f t="shared" si="1"/>
        <v>1</v>
      </c>
      <c r="H43" s="23"/>
      <c r="I43" s="52"/>
      <c r="J43" s="61">
        <f t="shared" si="2"/>
        <v>1</v>
      </c>
      <c r="K43" s="49">
        <v>2</v>
      </c>
      <c r="L43" s="61"/>
      <c r="M43" s="61"/>
    </row>
    <row r="44" spans="2:13" ht="15.75" thickBot="1" x14ac:dyDescent="0.3">
      <c r="B44" s="19">
        <v>19</v>
      </c>
      <c r="C44" s="20" t="s">
        <v>46</v>
      </c>
      <c r="D44" s="21" t="s">
        <v>44</v>
      </c>
      <c r="E44" s="22" t="s">
        <v>21</v>
      </c>
      <c r="F44" s="61">
        <f t="shared" si="0"/>
        <v>2.5</v>
      </c>
      <c r="G44" s="61">
        <f t="shared" si="1"/>
        <v>15</v>
      </c>
      <c r="H44" s="10"/>
      <c r="I44" s="52"/>
      <c r="J44" s="61">
        <f t="shared" si="2"/>
        <v>15</v>
      </c>
      <c r="K44" s="49">
        <v>30</v>
      </c>
      <c r="L44" s="61"/>
      <c r="M44" s="61"/>
    </row>
    <row r="45" spans="2:13" ht="26.25" thickBot="1" x14ac:dyDescent="0.3">
      <c r="B45" s="19">
        <v>20</v>
      </c>
      <c r="C45" s="20" t="s">
        <v>47</v>
      </c>
      <c r="D45" s="21" t="s">
        <v>44</v>
      </c>
      <c r="E45" s="22" t="s">
        <v>21</v>
      </c>
      <c r="F45" s="61">
        <f t="shared" si="0"/>
        <v>0.83333333333333337</v>
      </c>
      <c r="G45" s="61">
        <f t="shared" si="1"/>
        <v>5</v>
      </c>
      <c r="H45" s="10"/>
      <c r="I45" s="52"/>
      <c r="J45" s="61">
        <f t="shared" si="2"/>
        <v>5</v>
      </c>
      <c r="K45" s="49">
        <v>10</v>
      </c>
      <c r="L45" s="61"/>
      <c r="M45" s="61"/>
    </row>
    <row r="46" spans="2:13" ht="15.75" thickBot="1" x14ac:dyDescent="0.3">
      <c r="B46" s="19">
        <v>21</v>
      </c>
      <c r="C46" s="20" t="s">
        <v>48</v>
      </c>
      <c r="D46" s="21" t="s">
        <v>49</v>
      </c>
      <c r="E46" s="22" t="s">
        <v>21</v>
      </c>
      <c r="F46" s="61">
        <f t="shared" si="0"/>
        <v>130</v>
      </c>
      <c r="G46" s="61">
        <f t="shared" si="1"/>
        <v>780</v>
      </c>
      <c r="H46" s="10"/>
      <c r="I46" s="52"/>
      <c r="J46" s="61">
        <f t="shared" si="2"/>
        <v>780</v>
      </c>
      <c r="K46" s="49">
        <v>1560</v>
      </c>
      <c r="L46" s="61"/>
      <c r="M46" s="61"/>
    </row>
    <row r="47" spans="2:13" ht="15.75" thickBot="1" x14ac:dyDescent="0.3">
      <c r="B47" s="19">
        <v>22</v>
      </c>
      <c r="C47" s="20" t="s">
        <v>50</v>
      </c>
      <c r="D47" s="21" t="s">
        <v>51</v>
      </c>
      <c r="E47" s="22" t="s">
        <v>21</v>
      </c>
      <c r="F47" s="61">
        <f t="shared" si="0"/>
        <v>33.333333333333336</v>
      </c>
      <c r="G47" s="61">
        <f t="shared" si="1"/>
        <v>200</v>
      </c>
      <c r="H47" s="10"/>
      <c r="I47" s="52"/>
      <c r="J47" s="61">
        <f t="shared" si="2"/>
        <v>200</v>
      </c>
      <c r="K47" s="49">
        <v>400</v>
      </c>
      <c r="L47" s="61"/>
      <c r="M47" s="61"/>
    </row>
    <row r="48" spans="2:13" ht="26.25" thickBot="1" x14ac:dyDescent="0.3">
      <c r="B48" s="19">
        <v>23</v>
      </c>
      <c r="C48" s="20" t="s">
        <v>52</v>
      </c>
      <c r="D48" s="21" t="s">
        <v>44</v>
      </c>
      <c r="E48" s="22" t="s">
        <v>21</v>
      </c>
      <c r="F48" s="61">
        <f t="shared" si="0"/>
        <v>16.666666666666668</v>
      </c>
      <c r="G48" s="61">
        <f t="shared" si="1"/>
        <v>100</v>
      </c>
      <c r="H48" s="10"/>
      <c r="I48" s="52"/>
      <c r="J48" s="61">
        <f t="shared" si="2"/>
        <v>100</v>
      </c>
      <c r="K48" s="49">
        <v>200</v>
      </c>
      <c r="L48" s="61"/>
      <c r="M48" s="61"/>
    </row>
    <row r="49" spans="2:13" ht="26.25" thickBot="1" x14ac:dyDescent="0.3">
      <c r="B49" s="19">
        <v>24</v>
      </c>
      <c r="C49" s="20" t="s">
        <v>53</v>
      </c>
      <c r="D49" s="21" t="s">
        <v>44</v>
      </c>
      <c r="E49" s="22" t="s">
        <v>21</v>
      </c>
      <c r="F49" s="61">
        <f t="shared" si="0"/>
        <v>4.166666666666667</v>
      </c>
      <c r="G49" s="61">
        <f t="shared" si="1"/>
        <v>25</v>
      </c>
      <c r="H49" s="10"/>
      <c r="I49" s="52"/>
      <c r="J49" s="61">
        <f t="shared" si="2"/>
        <v>25</v>
      </c>
      <c r="K49" s="49">
        <v>50</v>
      </c>
      <c r="L49" s="61"/>
      <c r="M49" s="61"/>
    </row>
    <row r="50" spans="2:13" ht="15.75" thickBot="1" x14ac:dyDescent="0.3">
      <c r="B50" s="19">
        <v>25</v>
      </c>
      <c r="C50" s="20" t="s">
        <v>54</v>
      </c>
      <c r="D50" s="21" t="s">
        <v>51</v>
      </c>
      <c r="E50" s="22" t="s">
        <v>21</v>
      </c>
      <c r="F50" s="61">
        <f t="shared" si="0"/>
        <v>95</v>
      </c>
      <c r="G50" s="61">
        <f t="shared" si="1"/>
        <v>570</v>
      </c>
      <c r="H50" s="10"/>
      <c r="I50" s="52"/>
      <c r="J50" s="61">
        <f t="shared" si="2"/>
        <v>570</v>
      </c>
      <c r="K50" s="49">
        <v>1140</v>
      </c>
      <c r="L50" s="61"/>
      <c r="M50" s="61"/>
    </row>
    <row r="51" spans="2:13" ht="15.75" thickBot="1" x14ac:dyDescent="0.3">
      <c r="B51" s="19">
        <v>26</v>
      </c>
      <c r="C51" s="20" t="s">
        <v>55</v>
      </c>
      <c r="D51" s="21" t="s">
        <v>56</v>
      </c>
      <c r="E51" s="22" t="s">
        <v>21</v>
      </c>
      <c r="F51" s="61">
        <f t="shared" si="0"/>
        <v>2.5</v>
      </c>
      <c r="G51" s="61">
        <f t="shared" si="1"/>
        <v>15</v>
      </c>
      <c r="H51" s="10"/>
      <c r="I51" s="52"/>
      <c r="J51" s="61">
        <f t="shared" si="2"/>
        <v>15</v>
      </c>
      <c r="K51" s="49">
        <v>30</v>
      </c>
      <c r="L51" s="61"/>
      <c r="M51" s="61"/>
    </row>
    <row r="52" spans="2:13" ht="15.75" thickBot="1" x14ac:dyDescent="0.3">
      <c r="B52" s="19">
        <v>27</v>
      </c>
      <c r="C52" s="20" t="s">
        <v>57</v>
      </c>
      <c r="D52" s="21" t="s">
        <v>56</v>
      </c>
      <c r="E52" s="22" t="s">
        <v>21</v>
      </c>
      <c r="F52" s="61">
        <f t="shared" si="0"/>
        <v>0.83333333333333337</v>
      </c>
      <c r="G52" s="61">
        <f t="shared" si="1"/>
        <v>5</v>
      </c>
      <c r="H52" s="10"/>
      <c r="I52" s="52"/>
      <c r="J52" s="61">
        <f t="shared" si="2"/>
        <v>5</v>
      </c>
      <c r="K52" s="49">
        <v>10</v>
      </c>
      <c r="L52" s="61"/>
      <c r="M52" s="61"/>
    </row>
    <row r="53" spans="2:13" ht="15.75" thickBot="1" x14ac:dyDescent="0.3">
      <c r="B53" s="19">
        <v>28</v>
      </c>
      <c r="C53" s="20" t="s">
        <v>58</v>
      </c>
      <c r="D53" s="21" t="s">
        <v>51</v>
      </c>
      <c r="E53" s="22" t="s">
        <v>21</v>
      </c>
      <c r="F53" s="61">
        <f t="shared" si="0"/>
        <v>1.25</v>
      </c>
      <c r="G53" s="61">
        <f t="shared" si="1"/>
        <v>7.5</v>
      </c>
      <c r="H53" s="10"/>
      <c r="I53" s="52"/>
      <c r="J53" s="61">
        <f t="shared" si="2"/>
        <v>7.5</v>
      </c>
      <c r="K53" s="49">
        <v>15</v>
      </c>
      <c r="L53" s="61"/>
      <c r="M53" s="61"/>
    </row>
    <row r="54" spans="2:13" ht="15.75" thickBot="1" x14ac:dyDescent="0.3">
      <c r="B54" s="19">
        <v>29</v>
      </c>
      <c r="C54" s="20" t="s">
        <v>59</v>
      </c>
      <c r="D54" s="21" t="s">
        <v>60</v>
      </c>
      <c r="E54" s="22" t="s">
        <v>21</v>
      </c>
      <c r="F54" s="61">
        <f t="shared" si="0"/>
        <v>33.333333333333336</v>
      </c>
      <c r="G54" s="61">
        <f t="shared" si="1"/>
        <v>200</v>
      </c>
      <c r="H54" s="10"/>
      <c r="I54" s="52"/>
      <c r="J54" s="61">
        <f t="shared" si="2"/>
        <v>200</v>
      </c>
      <c r="K54" s="49">
        <v>400</v>
      </c>
      <c r="L54" s="61"/>
      <c r="M54" s="61"/>
    </row>
    <row r="55" spans="2:13" ht="15.75" thickBot="1" x14ac:dyDescent="0.3">
      <c r="B55" s="19">
        <v>30</v>
      </c>
      <c r="C55" s="20" t="s">
        <v>61</v>
      </c>
      <c r="D55" s="21" t="s">
        <v>60</v>
      </c>
      <c r="E55" s="22" t="s">
        <v>21</v>
      </c>
      <c r="F55" s="61">
        <f t="shared" si="0"/>
        <v>20</v>
      </c>
      <c r="G55" s="61">
        <f t="shared" si="1"/>
        <v>120</v>
      </c>
      <c r="H55" s="23"/>
      <c r="I55" s="52"/>
      <c r="J55" s="61">
        <f t="shared" si="2"/>
        <v>120</v>
      </c>
      <c r="K55" s="49">
        <v>240</v>
      </c>
      <c r="L55" s="61"/>
      <c r="M55" s="61"/>
    </row>
    <row r="56" spans="2:13" ht="15.75" thickBot="1" x14ac:dyDescent="0.3">
      <c r="B56" s="19">
        <v>31</v>
      </c>
      <c r="C56" s="20" t="s">
        <v>62</v>
      </c>
      <c r="D56" s="21" t="s">
        <v>63</v>
      </c>
      <c r="E56" s="22" t="s">
        <v>21</v>
      </c>
      <c r="F56" s="61">
        <f t="shared" si="0"/>
        <v>2.5</v>
      </c>
      <c r="G56" s="61">
        <f t="shared" si="1"/>
        <v>15</v>
      </c>
      <c r="H56" s="10"/>
      <c r="I56" s="52"/>
      <c r="J56" s="61">
        <f t="shared" si="2"/>
        <v>15</v>
      </c>
      <c r="K56" s="49">
        <v>30</v>
      </c>
      <c r="L56" s="61"/>
      <c r="M56" s="61"/>
    </row>
    <row r="57" spans="2:13" ht="15.75" thickBot="1" x14ac:dyDescent="0.3">
      <c r="B57" s="19">
        <v>32</v>
      </c>
      <c r="C57" s="20" t="s">
        <v>64</v>
      </c>
      <c r="D57" s="21" t="s">
        <v>56</v>
      </c>
      <c r="E57" s="22" t="s">
        <v>21</v>
      </c>
      <c r="F57" s="61">
        <f t="shared" si="0"/>
        <v>0.41666666666666669</v>
      </c>
      <c r="G57" s="61">
        <f t="shared" si="1"/>
        <v>2.5</v>
      </c>
      <c r="H57" s="10"/>
      <c r="I57" s="52"/>
      <c r="J57" s="61">
        <f t="shared" si="2"/>
        <v>2.5</v>
      </c>
      <c r="K57" s="49">
        <v>5</v>
      </c>
      <c r="L57" s="61"/>
      <c r="M57" s="61"/>
    </row>
    <row r="58" spans="2:13" ht="26.25" thickBot="1" x14ac:dyDescent="0.3">
      <c r="B58" s="19">
        <v>33</v>
      </c>
      <c r="C58" s="20" t="s">
        <v>65</v>
      </c>
      <c r="D58" s="21" t="s">
        <v>51</v>
      </c>
      <c r="E58" s="22" t="s">
        <v>21</v>
      </c>
      <c r="F58" s="61">
        <f t="shared" si="0"/>
        <v>76.666666666666671</v>
      </c>
      <c r="G58" s="61">
        <f t="shared" si="1"/>
        <v>460</v>
      </c>
      <c r="H58" s="23"/>
      <c r="I58" s="52"/>
      <c r="J58" s="61">
        <f t="shared" si="2"/>
        <v>460</v>
      </c>
      <c r="K58" s="49">
        <v>920</v>
      </c>
      <c r="L58" s="61"/>
      <c r="M58" s="61"/>
    </row>
    <row r="59" spans="2:13" ht="26.25" thickBot="1" x14ac:dyDescent="0.3">
      <c r="B59" s="19">
        <v>34</v>
      </c>
      <c r="C59" s="20" t="s">
        <v>66</v>
      </c>
      <c r="D59" s="21" t="s">
        <v>51</v>
      </c>
      <c r="E59" s="22" t="s">
        <v>21</v>
      </c>
      <c r="F59" s="61">
        <f t="shared" si="0"/>
        <v>16.666666666666668</v>
      </c>
      <c r="G59" s="61">
        <f t="shared" si="1"/>
        <v>100</v>
      </c>
      <c r="H59" s="10"/>
      <c r="I59" s="52"/>
      <c r="J59" s="61">
        <f t="shared" si="2"/>
        <v>100</v>
      </c>
      <c r="K59" s="49">
        <v>200</v>
      </c>
      <c r="L59" s="61"/>
      <c r="M59" s="61"/>
    </row>
    <row r="60" spans="2:13" ht="15.75" thickBot="1" x14ac:dyDescent="0.3">
      <c r="B60" s="19">
        <v>35</v>
      </c>
      <c r="C60" s="20" t="s">
        <v>67</v>
      </c>
      <c r="D60" s="21" t="s">
        <v>68</v>
      </c>
      <c r="E60" s="22" t="s">
        <v>21</v>
      </c>
      <c r="F60" s="61">
        <f t="shared" si="0"/>
        <v>6.166666666666667</v>
      </c>
      <c r="G60" s="61">
        <f t="shared" si="1"/>
        <v>37</v>
      </c>
      <c r="H60" s="10"/>
      <c r="I60" s="52"/>
      <c r="J60" s="61">
        <f t="shared" si="2"/>
        <v>37</v>
      </c>
      <c r="K60" s="49">
        <v>74</v>
      </c>
      <c r="L60" s="61"/>
      <c r="M60" s="61"/>
    </row>
    <row r="61" spans="2:13" ht="15.75" thickBot="1" x14ac:dyDescent="0.3">
      <c r="B61" s="19">
        <v>36</v>
      </c>
      <c r="C61" s="20" t="s">
        <v>69</v>
      </c>
      <c r="D61" s="21" t="s">
        <v>70</v>
      </c>
      <c r="E61" s="22" t="s">
        <v>21</v>
      </c>
      <c r="F61" s="61">
        <f t="shared" si="0"/>
        <v>120</v>
      </c>
      <c r="G61" s="61">
        <f t="shared" si="1"/>
        <v>720</v>
      </c>
      <c r="H61" s="10"/>
      <c r="I61" s="52"/>
      <c r="J61" s="61">
        <f t="shared" si="2"/>
        <v>720</v>
      </c>
      <c r="K61" s="49">
        <v>1440</v>
      </c>
      <c r="L61" s="61"/>
      <c r="M61" s="61"/>
    </row>
    <row r="62" spans="2:13" ht="26.25" thickBot="1" x14ac:dyDescent="0.3">
      <c r="B62" s="19">
        <v>37</v>
      </c>
      <c r="C62" s="20" t="s">
        <v>71</v>
      </c>
      <c r="D62" s="21" t="s">
        <v>70</v>
      </c>
      <c r="E62" s="22" t="s">
        <v>21</v>
      </c>
      <c r="F62" s="61">
        <f t="shared" si="0"/>
        <v>20</v>
      </c>
      <c r="G62" s="61">
        <f t="shared" si="1"/>
        <v>120</v>
      </c>
      <c r="H62" s="10"/>
      <c r="I62" s="52"/>
      <c r="J62" s="61">
        <f t="shared" si="2"/>
        <v>120</v>
      </c>
      <c r="K62" s="49">
        <v>240</v>
      </c>
      <c r="L62" s="61"/>
      <c r="M62" s="61"/>
    </row>
    <row r="63" spans="2:13" ht="15.75" thickBot="1" x14ac:dyDescent="0.3">
      <c r="B63" s="19">
        <v>38</v>
      </c>
      <c r="C63" s="20" t="s">
        <v>72</v>
      </c>
      <c r="D63" s="21" t="s">
        <v>56</v>
      </c>
      <c r="E63" s="22" t="s">
        <v>21</v>
      </c>
      <c r="F63" s="61">
        <f t="shared" si="0"/>
        <v>5</v>
      </c>
      <c r="G63" s="61">
        <f t="shared" si="1"/>
        <v>30</v>
      </c>
      <c r="H63" s="10"/>
      <c r="I63" s="52"/>
      <c r="J63" s="61">
        <f t="shared" si="2"/>
        <v>30</v>
      </c>
      <c r="K63" s="49">
        <v>60</v>
      </c>
      <c r="L63" s="61"/>
      <c r="M63" s="61"/>
    </row>
    <row r="64" spans="2:13" ht="15.75" thickBot="1" x14ac:dyDescent="0.3">
      <c r="B64" s="19">
        <v>39</v>
      </c>
      <c r="C64" s="20" t="s">
        <v>73</v>
      </c>
      <c r="D64" s="21" t="s">
        <v>56</v>
      </c>
      <c r="E64" s="22" t="s">
        <v>21</v>
      </c>
      <c r="F64" s="61">
        <f t="shared" si="0"/>
        <v>4.166666666666667</v>
      </c>
      <c r="G64" s="61">
        <f t="shared" si="1"/>
        <v>25</v>
      </c>
      <c r="H64" s="10"/>
      <c r="I64" s="52"/>
      <c r="J64" s="61">
        <f t="shared" si="2"/>
        <v>25</v>
      </c>
      <c r="K64" s="49">
        <v>50</v>
      </c>
      <c r="L64" s="61"/>
      <c r="M64" s="61"/>
    </row>
    <row r="65" spans="2:13" ht="15.75" thickBot="1" x14ac:dyDescent="0.3">
      <c r="B65" s="19">
        <v>40</v>
      </c>
      <c r="C65" s="20" t="s">
        <v>74</v>
      </c>
      <c r="D65" s="21" t="s">
        <v>75</v>
      </c>
      <c r="E65" s="22" t="s">
        <v>21</v>
      </c>
      <c r="F65" s="61">
        <f t="shared" si="0"/>
        <v>366.66666666666669</v>
      </c>
      <c r="G65" s="61">
        <f t="shared" si="1"/>
        <v>2200</v>
      </c>
      <c r="H65" s="10"/>
      <c r="I65" s="52"/>
      <c r="J65" s="61">
        <f t="shared" si="2"/>
        <v>2200</v>
      </c>
      <c r="K65" s="49">
        <v>4400</v>
      </c>
      <c r="L65" s="61"/>
      <c r="M65" s="61"/>
    </row>
    <row r="66" spans="2:13" ht="15.75" thickBot="1" x14ac:dyDescent="0.3">
      <c r="B66" s="19">
        <v>41</v>
      </c>
      <c r="C66" s="20" t="s">
        <v>76</v>
      </c>
      <c r="D66" s="21" t="s">
        <v>77</v>
      </c>
      <c r="E66" s="22" t="s">
        <v>21</v>
      </c>
      <c r="F66" s="61">
        <f t="shared" si="0"/>
        <v>1.6666666666666667</v>
      </c>
      <c r="G66" s="61">
        <f t="shared" si="1"/>
        <v>10</v>
      </c>
      <c r="H66" s="10"/>
      <c r="I66" s="52"/>
      <c r="J66" s="61">
        <f t="shared" si="2"/>
        <v>10</v>
      </c>
      <c r="K66" s="49">
        <v>20</v>
      </c>
      <c r="L66" s="61"/>
      <c r="M66" s="61"/>
    </row>
    <row r="67" spans="2:13" ht="15.75" thickBot="1" x14ac:dyDescent="0.3">
      <c r="B67" s="19">
        <v>42</v>
      </c>
      <c r="C67" s="20" t="s">
        <v>78</v>
      </c>
      <c r="D67" s="21" t="s">
        <v>79</v>
      </c>
      <c r="E67" s="22" t="s">
        <v>21</v>
      </c>
      <c r="F67" s="61">
        <f t="shared" si="0"/>
        <v>1.6666666666666667</v>
      </c>
      <c r="G67" s="61">
        <f t="shared" si="1"/>
        <v>10</v>
      </c>
      <c r="H67" s="10"/>
      <c r="I67" s="52"/>
      <c r="J67" s="61">
        <f t="shared" si="2"/>
        <v>10</v>
      </c>
      <c r="K67" s="49">
        <v>20</v>
      </c>
      <c r="L67" s="61"/>
      <c r="M67" s="61"/>
    </row>
    <row r="68" spans="2:13" ht="15.75" thickBot="1" x14ac:dyDescent="0.3">
      <c r="B68" s="19">
        <v>43</v>
      </c>
      <c r="C68" s="20" t="s">
        <v>80</v>
      </c>
      <c r="D68" s="21" t="s">
        <v>81</v>
      </c>
      <c r="E68" s="22" t="s">
        <v>21</v>
      </c>
      <c r="F68" s="61">
        <f t="shared" si="0"/>
        <v>1.6666666666666667</v>
      </c>
      <c r="G68" s="61">
        <f t="shared" si="1"/>
        <v>10</v>
      </c>
      <c r="H68" s="10"/>
      <c r="I68" s="52"/>
      <c r="J68" s="61">
        <f t="shared" si="2"/>
        <v>10</v>
      </c>
      <c r="K68" s="49">
        <v>20</v>
      </c>
      <c r="L68" s="61"/>
      <c r="M68" s="61"/>
    </row>
    <row r="69" spans="2:13" ht="15.75" thickBot="1" x14ac:dyDescent="0.3">
      <c r="B69" s="19">
        <v>44</v>
      </c>
      <c r="C69" s="20" t="s">
        <v>82</v>
      </c>
      <c r="D69" s="21" t="s">
        <v>83</v>
      </c>
      <c r="E69" s="22" t="s">
        <v>21</v>
      </c>
      <c r="F69" s="61">
        <f t="shared" si="0"/>
        <v>1.6666666666666667</v>
      </c>
      <c r="G69" s="61">
        <f t="shared" si="1"/>
        <v>10</v>
      </c>
      <c r="H69" s="10"/>
      <c r="I69" s="52"/>
      <c r="J69" s="61">
        <f t="shared" si="2"/>
        <v>10</v>
      </c>
      <c r="K69" s="49">
        <v>20</v>
      </c>
      <c r="L69" s="61"/>
      <c r="M69" s="61"/>
    </row>
    <row r="70" spans="2:13" ht="15.75" thickBot="1" x14ac:dyDescent="0.3">
      <c r="B70" s="19">
        <v>45</v>
      </c>
      <c r="C70" s="20" t="s">
        <v>84</v>
      </c>
      <c r="D70" s="21" t="s">
        <v>85</v>
      </c>
      <c r="E70" s="22" t="s">
        <v>21</v>
      </c>
      <c r="F70" s="61">
        <f t="shared" si="0"/>
        <v>16.666666666666668</v>
      </c>
      <c r="G70" s="61">
        <f t="shared" si="1"/>
        <v>100</v>
      </c>
      <c r="H70" s="10"/>
      <c r="I70" s="52"/>
      <c r="J70" s="61">
        <f t="shared" si="2"/>
        <v>100</v>
      </c>
      <c r="K70" s="49">
        <v>200</v>
      </c>
      <c r="L70" s="61"/>
      <c r="M70" s="61"/>
    </row>
    <row r="71" spans="2:13" ht="15.75" thickBot="1" x14ac:dyDescent="0.3">
      <c r="B71" s="19">
        <v>46</v>
      </c>
      <c r="C71" s="20" t="s">
        <v>86</v>
      </c>
      <c r="D71" s="21" t="s">
        <v>87</v>
      </c>
      <c r="E71" s="22" t="s">
        <v>21</v>
      </c>
      <c r="F71" s="61">
        <f t="shared" si="0"/>
        <v>26.666666666666668</v>
      </c>
      <c r="G71" s="61">
        <f t="shared" si="1"/>
        <v>160</v>
      </c>
      <c r="H71" s="10"/>
      <c r="I71" s="52"/>
      <c r="J71" s="61">
        <f t="shared" si="2"/>
        <v>160</v>
      </c>
      <c r="K71" s="49">
        <v>320</v>
      </c>
      <c r="L71" s="61"/>
      <c r="M71" s="61"/>
    </row>
    <row r="72" spans="2:13" ht="15.75" thickBot="1" x14ac:dyDescent="0.3">
      <c r="B72" s="19">
        <v>47</v>
      </c>
      <c r="C72" s="20" t="s">
        <v>88</v>
      </c>
      <c r="D72" s="21" t="s">
        <v>89</v>
      </c>
      <c r="E72" s="22" t="s">
        <v>21</v>
      </c>
      <c r="F72" s="61">
        <f t="shared" si="0"/>
        <v>121.66666666666667</v>
      </c>
      <c r="G72" s="61">
        <f t="shared" si="1"/>
        <v>730</v>
      </c>
      <c r="H72" s="10"/>
      <c r="I72" s="52"/>
      <c r="J72" s="61">
        <f t="shared" si="2"/>
        <v>730</v>
      </c>
      <c r="K72" s="49">
        <v>1460</v>
      </c>
      <c r="L72" s="61"/>
      <c r="M72" s="61"/>
    </row>
    <row r="73" spans="2:13" ht="15.75" thickBot="1" x14ac:dyDescent="0.3">
      <c r="B73" s="19">
        <v>48</v>
      </c>
      <c r="C73" s="20" t="s">
        <v>90</v>
      </c>
      <c r="D73" s="21" t="s">
        <v>89</v>
      </c>
      <c r="E73" s="22" t="s">
        <v>21</v>
      </c>
      <c r="F73" s="61">
        <f t="shared" si="0"/>
        <v>41.666666666666664</v>
      </c>
      <c r="G73" s="61">
        <f t="shared" si="1"/>
        <v>250</v>
      </c>
      <c r="H73" s="10"/>
      <c r="I73" s="52"/>
      <c r="J73" s="61">
        <f t="shared" si="2"/>
        <v>250</v>
      </c>
      <c r="K73" s="49">
        <v>500</v>
      </c>
      <c r="L73" s="61"/>
      <c r="M73" s="61"/>
    </row>
    <row r="74" spans="2:13" ht="15.75" thickBot="1" x14ac:dyDescent="0.3">
      <c r="B74" s="19">
        <v>49</v>
      </c>
      <c r="C74" s="20" t="s">
        <v>91</v>
      </c>
      <c r="D74" s="21" t="s">
        <v>92</v>
      </c>
      <c r="E74" s="22" t="s">
        <v>21</v>
      </c>
      <c r="F74" s="61">
        <f t="shared" si="0"/>
        <v>6.666666666666667</v>
      </c>
      <c r="G74" s="61">
        <f t="shared" si="1"/>
        <v>40</v>
      </c>
      <c r="H74" s="10"/>
      <c r="I74" s="52"/>
      <c r="J74" s="61">
        <f t="shared" si="2"/>
        <v>40</v>
      </c>
      <c r="K74" s="49">
        <v>80</v>
      </c>
      <c r="L74" s="61"/>
      <c r="M74" s="61"/>
    </row>
    <row r="75" spans="2:13" ht="15.75" thickBot="1" x14ac:dyDescent="0.3">
      <c r="B75" s="19">
        <v>50</v>
      </c>
      <c r="C75" s="20" t="s">
        <v>93</v>
      </c>
      <c r="D75" s="21" t="s">
        <v>94</v>
      </c>
      <c r="E75" s="22" t="s">
        <v>21</v>
      </c>
      <c r="F75" s="61">
        <f t="shared" si="0"/>
        <v>8.3333333333333339</v>
      </c>
      <c r="G75" s="61">
        <f t="shared" si="1"/>
        <v>50</v>
      </c>
      <c r="H75" s="10"/>
      <c r="I75" s="52"/>
      <c r="J75" s="61">
        <f t="shared" si="2"/>
        <v>50</v>
      </c>
      <c r="K75" s="49">
        <v>100</v>
      </c>
      <c r="L75" s="61"/>
      <c r="M75" s="61"/>
    </row>
    <row r="76" spans="2:13" ht="15.75" thickBot="1" x14ac:dyDescent="0.3">
      <c r="B76" s="19">
        <v>51</v>
      </c>
      <c r="C76" s="20" t="s">
        <v>95</v>
      </c>
      <c r="D76" s="21" t="s">
        <v>94</v>
      </c>
      <c r="E76" s="22" t="s">
        <v>21</v>
      </c>
      <c r="F76" s="61">
        <f t="shared" si="0"/>
        <v>8.3333333333333339</v>
      </c>
      <c r="G76" s="61">
        <f t="shared" si="1"/>
        <v>50</v>
      </c>
      <c r="H76" s="10"/>
      <c r="I76" s="52"/>
      <c r="J76" s="61">
        <f t="shared" si="2"/>
        <v>50</v>
      </c>
      <c r="K76" s="49">
        <v>100</v>
      </c>
      <c r="L76" s="61"/>
      <c r="M76" s="61"/>
    </row>
    <row r="77" spans="2:13" ht="15.75" thickBot="1" x14ac:dyDescent="0.3">
      <c r="B77" s="19">
        <v>52</v>
      </c>
      <c r="C77" s="20" t="s">
        <v>96</v>
      </c>
      <c r="D77" s="21" t="s">
        <v>97</v>
      </c>
      <c r="E77" s="22" t="s">
        <v>21</v>
      </c>
      <c r="F77" s="61">
        <f t="shared" si="0"/>
        <v>8.3333333333333339</v>
      </c>
      <c r="G77" s="61">
        <f t="shared" si="1"/>
        <v>50</v>
      </c>
      <c r="H77" s="10"/>
      <c r="I77" s="52"/>
      <c r="J77" s="61">
        <f t="shared" si="2"/>
        <v>50</v>
      </c>
      <c r="K77" s="49">
        <v>100</v>
      </c>
      <c r="L77" s="61"/>
      <c r="M77" s="61"/>
    </row>
    <row r="78" spans="2:13" ht="15.75" thickBot="1" x14ac:dyDescent="0.3">
      <c r="B78" s="19">
        <v>53</v>
      </c>
      <c r="C78" s="20" t="s">
        <v>98</v>
      </c>
      <c r="D78" s="21" t="s">
        <v>97</v>
      </c>
      <c r="E78" s="22" t="s">
        <v>21</v>
      </c>
      <c r="F78" s="61">
        <f t="shared" si="0"/>
        <v>6.666666666666667</v>
      </c>
      <c r="G78" s="61">
        <f t="shared" si="1"/>
        <v>40</v>
      </c>
      <c r="H78" s="10"/>
      <c r="I78" s="52"/>
      <c r="J78" s="61">
        <f t="shared" si="2"/>
        <v>40</v>
      </c>
      <c r="K78" s="49">
        <v>80</v>
      </c>
      <c r="L78" s="61"/>
      <c r="M78" s="61"/>
    </row>
    <row r="79" spans="2:13" ht="15.75" thickBot="1" x14ac:dyDescent="0.3">
      <c r="B79" s="19">
        <v>54</v>
      </c>
      <c r="C79" s="20" t="s">
        <v>99</v>
      </c>
      <c r="D79" s="21" t="s">
        <v>100</v>
      </c>
      <c r="E79" s="22" t="s">
        <v>21</v>
      </c>
      <c r="F79" s="61">
        <f t="shared" si="0"/>
        <v>4.166666666666667</v>
      </c>
      <c r="G79" s="61">
        <f t="shared" si="1"/>
        <v>25</v>
      </c>
      <c r="H79" s="10"/>
      <c r="I79" s="52"/>
      <c r="J79" s="61">
        <f t="shared" si="2"/>
        <v>25</v>
      </c>
      <c r="K79" s="49">
        <v>50</v>
      </c>
      <c r="L79" s="61"/>
      <c r="M79" s="61"/>
    </row>
    <row r="80" spans="2:13" ht="15.75" thickBot="1" x14ac:dyDescent="0.3">
      <c r="B80" s="19">
        <v>55</v>
      </c>
      <c r="C80" s="20" t="s">
        <v>101</v>
      </c>
      <c r="D80" s="21" t="s">
        <v>102</v>
      </c>
      <c r="E80" s="22" t="s">
        <v>21</v>
      </c>
      <c r="F80" s="61">
        <f t="shared" si="0"/>
        <v>30</v>
      </c>
      <c r="G80" s="61">
        <f t="shared" si="1"/>
        <v>180</v>
      </c>
      <c r="H80" s="10"/>
      <c r="I80" s="52"/>
      <c r="J80" s="61">
        <f t="shared" si="2"/>
        <v>180</v>
      </c>
      <c r="K80" s="49">
        <v>360</v>
      </c>
      <c r="L80" s="61"/>
      <c r="M80" s="61"/>
    </row>
    <row r="81" spans="2:13" ht="15.75" thickBot="1" x14ac:dyDescent="0.3">
      <c r="B81" s="19">
        <v>56</v>
      </c>
      <c r="C81" s="20" t="s">
        <v>103</v>
      </c>
      <c r="D81" s="21" t="s">
        <v>104</v>
      </c>
      <c r="E81" s="22" t="s">
        <v>21</v>
      </c>
      <c r="F81" s="61">
        <f t="shared" si="0"/>
        <v>1.6666666666666667</v>
      </c>
      <c r="G81" s="61">
        <f t="shared" si="1"/>
        <v>10</v>
      </c>
      <c r="H81" s="10"/>
      <c r="I81" s="52"/>
      <c r="J81" s="61">
        <f t="shared" si="2"/>
        <v>10</v>
      </c>
      <c r="K81" s="49">
        <v>20</v>
      </c>
      <c r="L81" s="61"/>
      <c r="M81" s="61"/>
    </row>
    <row r="82" spans="2:13" ht="26.25" thickBot="1" x14ac:dyDescent="0.3">
      <c r="B82" s="19">
        <v>57</v>
      </c>
      <c r="C82" s="20" t="s">
        <v>105</v>
      </c>
      <c r="D82" s="21" t="s">
        <v>106</v>
      </c>
      <c r="E82" s="22" t="s">
        <v>21</v>
      </c>
      <c r="F82" s="61">
        <f t="shared" si="0"/>
        <v>4.166666666666667</v>
      </c>
      <c r="G82" s="61">
        <f t="shared" si="1"/>
        <v>25</v>
      </c>
      <c r="H82" s="10"/>
      <c r="I82" s="52"/>
      <c r="J82" s="61">
        <f t="shared" si="2"/>
        <v>25</v>
      </c>
      <c r="K82" s="49">
        <v>50</v>
      </c>
      <c r="L82" s="61"/>
      <c r="M82" s="61"/>
    </row>
    <row r="83" spans="2:13" ht="26.25" thickBot="1" x14ac:dyDescent="0.3">
      <c r="B83" s="19">
        <v>58</v>
      </c>
      <c r="C83" s="20" t="s">
        <v>107</v>
      </c>
      <c r="D83" s="21" t="s">
        <v>106</v>
      </c>
      <c r="E83" s="22" t="s">
        <v>21</v>
      </c>
      <c r="F83" s="61">
        <f t="shared" si="0"/>
        <v>4.166666666666667</v>
      </c>
      <c r="G83" s="61">
        <f t="shared" si="1"/>
        <v>25</v>
      </c>
      <c r="H83" s="10"/>
      <c r="I83" s="52"/>
      <c r="J83" s="61">
        <f t="shared" si="2"/>
        <v>25</v>
      </c>
      <c r="K83" s="49">
        <v>50</v>
      </c>
      <c r="L83" s="61"/>
      <c r="M83" s="61"/>
    </row>
    <row r="84" spans="2:13" ht="15.75" thickBot="1" x14ac:dyDescent="0.3">
      <c r="B84" s="25"/>
      <c r="C84" s="26" t="s">
        <v>16</v>
      </c>
      <c r="D84" s="24"/>
      <c r="E84" s="24"/>
      <c r="F84" s="63"/>
      <c r="G84" s="63"/>
      <c r="H84" s="27"/>
      <c r="I84" s="50"/>
      <c r="J84" s="63"/>
      <c r="K84" s="63"/>
      <c r="L84" s="65">
        <f>M84/2</f>
        <v>83916.25</v>
      </c>
      <c r="M84" s="77">
        <v>167832.5</v>
      </c>
    </row>
    <row r="85" spans="2:13" x14ac:dyDescent="0.25">
      <c r="B85" s="28"/>
      <c r="C85" s="28"/>
      <c r="D85" s="28"/>
      <c r="E85" s="28"/>
      <c r="F85" s="64"/>
      <c r="G85" s="64"/>
      <c r="H85" s="28"/>
      <c r="I85" s="28"/>
      <c r="J85" s="64"/>
      <c r="K85" s="64"/>
      <c r="L85" s="64"/>
      <c r="M85" s="64"/>
    </row>
    <row r="86" spans="2:13" ht="15.75" x14ac:dyDescent="0.25">
      <c r="B86" s="3"/>
    </row>
    <row r="87" spans="2:13" ht="15.75" x14ac:dyDescent="0.25">
      <c r="B87" s="2"/>
    </row>
    <row r="88" spans="2:13" ht="16.5" thickBot="1" x14ac:dyDescent="0.3">
      <c r="B88" s="2" t="s">
        <v>108</v>
      </c>
    </row>
    <row r="89" spans="2:13" ht="24" customHeight="1" thickBot="1" x14ac:dyDescent="0.3">
      <c r="B89" s="99" t="s">
        <v>1</v>
      </c>
      <c r="C89" s="99" t="s">
        <v>2</v>
      </c>
      <c r="D89" s="99" t="s">
        <v>3</v>
      </c>
      <c r="E89" s="99" t="s">
        <v>4</v>
      </c>
      <c r="F89" s="84" t="s">
        <v>5</v>
      </c>
      <c r="G89" s="84"/>
      <c r="H89" s="84" t="s">
        <v>6</v>
      </c>
      <c r="I89" s="84"/>
      <c r="J89" s="84" t="s">
        <v>5</v>
      </c>
      <c r="K89" s="84"/>
      <c r="L89" s="84" t="s">
        <v>6</v>
      </c>
      <c r="M89" s="84"/>
    </row>
    <row r="90" spans="2:13" ht="26.25" thickBot="1" x14ac:dyDescent="0.3">
      <c r="B90" s="99"/>
      <c r="C90" s="99"/>
      <c r="D90" s="99"/>
      <c r="E90" s="99"/>
      <c r="F90" s="60" t="s">
        <v>7</v>
      </c>
      <c r="G90" s="60" t="s">
        <v>8</v>
      </c>
      <c r="H90" s="18" t="s">
        <v>9</v>
      </c>
      <c r="I90" s="18" t="s">
        <v>8</v>
      </c>
      <c r="J90" s="60" t="s">
        <v>9</v>
      </c>
      <c r="K90" s="60" t="s">
        <v>8</v>
      </c>
      <c r="L90" s="60" t="s">
        <v>9</v>
      </c>
      <c r="M90" s="60" t="s">
        <v>8</v>
      </c>
    </row>
    <row r="91" spans="2:13" ht="15.75" thickBot="1" x14ac:dyDescent="0.3">
      <c r="B91" s="99"/>
      <c r="C91" s="99"/>
      <c r="D91" s="99"/>
      <c r="E91" s="99"/>
      <c r="F91" s="85" t="s">
        <v>10</v>
      </c>
      <c r="G91" s="85"/>
      <c r="H91" s="85"/>
      <c r="I91" s="85"/>
      <c r="J91" s="86" t="s">
        <v>11</v>
      </c>
      <c r="K91" s="86"/>
      <c r="L91" s="86"/>
      <c r="M91" s="86"/>
    </row>
    <row r="92" spans="2:13" ht="15.75" thickBot="1" x14ac:dyDescent="0.3">
      <c r="B92" s="10">
        <v>1</v>
      </c>
      <c r="C92" s="10">
        <v>2</v>
      </c>
      <c r="D92" s="10">
        <v>3</v>
      </c>
      <c r="E92" s="10">
        <v>4</v>
      </c>
      <c r="F92" s="61">
        <v>5</v>
      </c>
      <c r="G92" s="61">
        <v>6</v>
      </c>
      <c r="H92" s="10">
        <v>7</v>
      </c>
      <c r="I92" s="10">
        <v>8</v>
      </c>
      <c r="J92" s="61">
        <v>9</v>
      </c>
      <c r="K92" s="61">
        <v>10</v>
      </c>
      <c r="L92" s="61">
        <v>11</v>
      </c>
      <c r="M92" s="61">
        <v>12</v>
      </c>
    </row>
    <row r="93" spans="2:13" ht="15.75" thickBot="1" x14ac:dyDescent="0.3">
      <c r="B93" s="87" t="s">
        <v>109</v>
      </c>
      <c r="C93" s="87"/>
      <c r="D93" s="87"/>
      <c r="E93" s="87"/>
      <c r="F93" s="87"/>
      <c r="G93" s="87"/>
      <c r="H93" s="87"/>
      <c r="I93" s="87"/>
      <c r="J93" s="87"/>
      <c r="K93" s="87"/>
      <c r="L93" s="87"/>
      <c r="M93" s="87"/>
    </row>
    <row r="94" spans="2:13" ht="26.25" thickBot="1" x14ac:dyDescent="0.3">
      <c r="B94" s="19">
        <v>1</v>
      </c>
      <c r="C94" s="20" t="s">
        <v>110</v>
      </c>
      <c r="D94" s="21" t="s">
        <v>111</v>
      </c>
      <c r="E94" s="22" t="s">
        <v>21</v>
      </c>
      <c r="F94" s="61">
        <f>G94/6</f>
        <v>1.6666666666666667</v>
      </c>
      <c r="G94" s="61">
        <f>J94</f>
        <v>10</v>
      </c>
      <c r="H94" s="10"/>
      <c r="I94" s="52"/>
      <c r="J94" s="61">
        <f>K94/2</f>
        <v>10</v>
      </c>
      <c r="K94" s="49">
        <v>20</v>
      </c>
      <c r="L94" s="61"/>
      <c r="M94" s="61"/>
    </row>
    <row r="95" spans="2:13" ht="26.25" thickBot="1" x14ac:dyDescent="0.3">
      <c r="B95" s="19">
        <v>2</v>
      </c>
      <c r="C95" s="29" t="s">
        <v>112</v>
      </c>
      <c r="D95" s="21" t="s">
        <v>113</v>
      </c>
      <c r="E95" s="22" t="s">
        <v>21</v>
      </c>
      <c r="F95" s="61">
        <f t="shared" ref="F95:F102" si="3">G95/6</f>
        <v>12.5</v>
      </c>
      <c r="G95" s="61">
        <f t="shared" ref="G95:G102" si="4">J95</f>
        <v>75</v>
      </c>
      <c r="H95" s="10"/>
      <c r="I95" s="52"/>
      <c r="J95" s="61">
        <f t="shared" ref="J95:J102" si="5">K95/2</f>
        <v>75</v>
      </c>
      <c r="K95" s="49">
        <v>150</v>
      </c>
      <c r="L95" s="61"/>
      <c r="M95" s="61"/>
    </row>
    <row r="96" spans="2:13" ht="26.25" thickBot="1" x14ac:dyDescent="0.3">
      <c r="B96" s="19">
        <v>3</v>
      </c>
      <c r="C96" s="20" t="s">
        <v>114</v>
      </c>
      <c r="D96" s="21" t="s">
        <v>111</v>
      </c>
      <c r="E96" s="22" t="s">
        <v>21</v>
      </c>
      <c r="F96" s="61">
        <f t="shared" si="3"/>
        <v>0.83333333333333337</v>
      </c>
      <c r="G96" s="61">
        <f t="shared" si="4"/>
        <v>5</v>
      </c>
      <c r="H96" s="10"/>
      <c r="I96" s="52"/>
      <c r="J96" s="61">
        <f t="shared" si="5"/>
        <v>5</v>
      </c>
      <c r="K96" s="49">
        <v>10</v>
      </c>
      <c r="L96" s="61"/>
      <c r="M96" s="61"/>
    </row>
    <row r="97" spans="2:13" ht="15.75" thickBot="1" x14ac:dyDescent="0.3">
      <c r="B97" s="19">
        <v>4</v>
      </c>
      <c r="C97" s="20" t="s">
        <v>115</v>
      </c>
      <c r="D97" s="21" t="s">
        <v>116</v>
      </c>
      <c r="E97" s="22" t="s">
        <v>21</v>
      </c>
      <c r="F97" s="61">
        <f t="shared" si="3"/>
        <v>212.5</v>
      </c>
      <c r="G97" s="61">
        <f t="shared" si="4"/>
        <v>1275</v>
      </c>
      <c r="H97" s="10"/>
      <c r="I97" s="52"/>
      <c r="J97" s="61">
        <f t="shared" si="5"/>
        <v>1275</v>
      </c>
      <c r="K97" s="49">
        <v>2550</v>
      </c>
      <c r="L97" s="61"/>
      <c r="M97" s="61"/>
    </row>
    <row r="98" spans="2:13" ht="26.25" thickBot="1" x14ac:dyDescent="0.3">
      <c r="B98" s="19">
        <v>5</v>
      </c>
      <c r="C98" s="20" t="s">
        <v>117</v>
      </c>
      <c r="D98" s="21" t="s">
        <v>113</v>
      </c>
      <c r="E98" s="22" t="s">
        <v>21</v>
      </c>
      <c r="F98" s="61">
        <f t="shared" si="3"/>
        <v>229.16666666666666</v>
      </c>
      <c r="G98" s="61">
        <f t="shared" si="4"/>
        <v>1375</v>
      </c>
      <c r="H98" s="10"/>
      <c r="I98" s="52"/>
      <c r="J98" s="61">
        <f t="shared" si="5"/>
        <v>1375</v>
      </c>
      <c r="K98" s="49">
        <v>2750</v>
      </c>
      <c r="L98" s="61"/>
      <c r="M98" s="61"/>
    </row>
    <row r="99" spans="2:13" ht="26.25" thickBot="1" x14ac:dyDescent="0.3">
      <c r="B99" s="19">
        <v>6</v>
      </c>
      <c r="C99" s="20" t="s">
        <v>118</v>
      </c>
      <c r="D99" s="21" t="s">
        <v>113</v>
      </c>
      <c r="E99" s="22" t="s">
        <v>21</v>
      </c>
      <c r="F99" s="61">
        <f t="shared" si="3"/>
        <v>4.166666666666667</v>
      </c>
      <c r="G99" s="61">
        <f t="shared" si="4"/>
        <v>25</v>
      </c>
      <c r="H99" s="10"/>
      <c r="I99" s="52"/>
      <c r="J99" s="61">
        <f t="shared" si="5"/>
        <v>25</v>
      </c>
      <c r="K99" s="49">
        <v>50</v>
      </c>
      <c r="L99" s="61"/>
      <c r="M99" s="61"/>
    </row>
    <row r="100" spans="2:13" ht="26.25" thickBot="1" x14ac:dyDescent="0.3">
      <c r="B100" s="19">
        <v>7</v>
      </c>
      <c r="C100" s="20" t="s">
        <v>119</v>
      </c>
      <c r="D100" s="21" t="s">
        <v>111</v>
      </c>
      <c r="E100" s="22" t="s">
        <v>21</v>
      </c>
      <c r="F100" s="61">
        <f t="shared" si="3"/>
        <v>16.666666666666668</v>
      </c>
      <c r="G100" s="61">
        <f t="shared" si="4"/>
        <v>100</v>
      </c>
      <c r="H100" s="10"/>
      <c r="I100" s="52"/>
      <c r="J100" s="61">
        <f t="shared" si="5"/>
        <v>100</v>
      </c>
      <c r="K100" s="49">
        <v>200</v>
      </c>
      <c r="L100" s="61"/>
      <c r="M100" s="61"/>
    </row>
    <row r="101" spans="2:13" ht="39" thickBot="1" x14ac:dyDescent="0.3">
      <c r="B101" s="19">
        <v>8</v>
      </c>
      <c r="C101" s="20" t="s">
        <v>120</v>
      </c>
      <c r="D101" s="21" t="s">
        <v>113</v>
      </c>
      <c r="E101" s="22" t="s">
        <v>21</v>
      </c>
      <c r="F101" s="61">
        <f t="shared" si="3"/>
        <v>29.166666666666668</v>
      </c>
      <c r="G101" s="61">
        <f t="shared" si="4"/>
        <v>175</v>
      </c>
      <c r="H101" s="10"/>
      <c r="I101" s="52"/>
      <c r="J101" s="61">
        <f t="shared" si="5"/>
        <v>175</v>
      </c>
      <c r="K101" s="49">
        <v>350</v>
      </c>
      <c r="L101" s="61"/>
      <c r="M101" s="61"/>
    </row>
    <row r="102" spans="2:13" ht="39" thickBot="1" x14ac:dyDescent="0.3">
      <c r="B102" s="19">
        <v>9</v>
      </c>
      <c r="C102" s="20" t="s">
        <v>121</v>
      </c>
      <c r="D102" s="21" t="s">
        <v>113</v>
      </c>
      <c r="E102" s="22" t="s">
        <v>21</v>
      </c>
      <c r="F102" s="61">
        <f t="shared" si="3"/>
        <v>458.33333333333331</v>
      </c>
      <c r="G102" s="61">
        <f t="shared" si="4"/>
        <v>2750</v>
      </c>
      <c r="H102" s="10"/>
      <c r="I102" s="52"/>
      <c r="J102" s="61">
        <f t="shared" si="5"/>
        <v>2750</v>
      </c>
      <c r="K102" s="49">
        <v>5500</v>
      </c>
      <c r="L102" s="61"/>
      <c r="M102" s="61"/>
    </row>
    <row r="103" spans="2:13" ht="15.75" thickBot="1" x14ac:dyDescent="0.3">
      <c r="B103" s="25"/>
      <c r="C103" s="26" t="s">
        <v>16</v>
      </c>
      <c r="D103" s="30"/>
      <c r="E103" s="30"/>
      <c r="F103" s="65"/>
      <c r="G103" s="65"/>
      <c r="H103" s="27"/>
      <c r="I103" s="27"/>
      <c r="J103" s="65"/>
      <c r="K103" s="65"/>
      <c r="L103" s="65">
        <f>M103/2</f>
        <v>86944</v>
      </c>
      <c r="M103" s="77">
        <v>173888</v>
      </c>
    </row>
    <row r="104" spans="2:13" ht="15.75" x14ac:dyDescent="0.25">
      <c r="B104" s="2"/>
    </row>
    <row r="105" spans="2:13" ht="15.75" x14ac:dyDescent="0.25">
      <c r="B105" s="2"/>
    </row>
    <row r="106" spans="2:13" ht="15.75" x14ac:dyDescent="0.25">
      <c r="B106" s="2" t="s">
        <v>122</v>
      </c>
    </row>
    <row r="107" spans="2:13" ht="16.5" thickBot="1" x14ac:dyDescent="0.3">
      <c r="B107" s="2" t="s">
        <v>123</v>
      </c>
    </row>
    <row r="108" spans="2:13" ht="24" customHeight="1" thickBot="1" x14ac:dyDescent="0.3">
      <c r="B108" s="99" t="s">
        <v>1</v>
      </c>
      <c r="C108" s="99" t="s">
        <v>2</v>
      </c>
      <c r="D108" s="99" t="s">
        <v>3</v>
      </c>
      <c r="E108" s="99" t="s">
        <v>4</v>
      </c>
      <c r="F108" s="84" t="s">
        <v>5</v>
      </c>
      <c r="G108" s="84"/>
      <c r="H108" s="84" t="s">
        <v>6</v>
      </c>
      <c r="I108" s="84"/>
      <c r="J108" s="84" t="s">
        <v>5</v>
      </c>
      <c r="K108" s="84"/>
      <c r="L108" s="84" t="s">
        <v>6</v>
      </c>
      <c r="M108" s="84"/>
    </row>
    <row r="109" spans="2:13" ht="26.25" thickBot="1" x14ac:dyDescent="0.3">
      <c r="B109" s="99"/>
      <c r="C109" s="99"/>
      <c r="D109" s="99"/>
      <c r="E109" s="99"/>
      <c r="F109" s="60" t="s">
        <v>7</v>
      </c>
      <c r="G109" s="60" t="s">
        <v>8</v>
      </c>
      <c r="H109" s="18" t="s">
        <v>9</v>
      </c>
      <c r="I109" s="18" t="s">
        <v>8</v>
      </c>
      <c r="J109" s="60" t="s">
        <v>9</v>
      </c>
      <c r="K109" s="60" t="s">
        <v>8</v>
      </c>
      <c r="L109" s="60" t="s">
        <v>9</v>
      </c>
      <c r="M109" s="60" t="s">
        <v>8</v>
      </c>
    </row>
    <row r="110" spans="2:13" ht="15.75" thickBot="1" x14ac:dyDescent="0.3">
      <c r="B110" s="99"/>
      <c r="C110" s="99"/>
      <c r="D110" s="99"/>
      <c r="E110" s="99"/>
      <c r="F110" s="85" t="s">
        <v>10</v>
      </c>
      <c r="G110" s="85"/>
      <c r="H110" s="85"/>
      <c r="I110" s="85"/>
      <c r="J110" s="86" t="s">
        <v>11</v>
      </c>
      <c r="K110" s="86"/>
      <c r="L110" s="86"/>
      <c r="M110" s="86"/>
    </row>
    <row r="111" spans="2:13" ht="15.75" thickBot="1" x14ac:dyDescent="0.3">
      <c r="B111" s="10">
        <v>1</v>
      </c>
      <c r="C111" s="10">
        <v>2</v>
      </c>
      <c r="D111" s="10">
        <v>3</v>
      </c>
      <c r="E111" s="10">
        <v>4</v>
      </c>
      <c r="F111" s="61">
        <v>5</v>
      </c>
      <c r="G111" s="61">
        <v>6</v>
      </c>
      <c r="H111" s="10">
        <v>7</v>
      </c>
      <c r="I111" s="10">
        <v>8</v>
      </c>
      <c r="J111" s="61">
        <v>9</v>
      </c>
      <c r="K111" s="61">
        <v>10</v>
      </c>
      <c r="L111" s="61">
        <v>11</v>
      </c>
      <c r="M111" s="61">
        <v>12</v>
      </c>
    </row>
    <row r="112" spans="2:13" ht="15.75" thickBot="1" x14ac:dyDescent="0.3">
      <c r="B112" s="87" t="s">
        <v>124</v>
      </c>
      <c r="C112" s="87"/>
      <c r="D112" s="87"/>
      <c r="E112" s="87"/>
      <c r="F112" s="87"/>
      <c r="G112" s="87"/>
      <c r="H112" s="87"/>
      <c r="I112" s="87"/>
      <c r="J112" s="87"/>
      <c r="K112" s="87"/>
      <c r="L112" s="87"/>
      <c r="M112" s="87"/>
    </row>
    <row r="113" spans="2:13" ht="26.25" thickBot="1" x14ac:dyDescent="0.3">
      <c r="B113" s="10">
        <v>1</v>
      </c>
      <c r="C113" s="31" t="s">
        <v>125</v>
      </c>
      <c r="D113" s="32" t="s">
        <v>126</v>
      </c>
      <c r="E113" s="22" t="s">
        <v>21</v>
      </c>
      <c r="F113" s="61">
        <f>G113/6</f>
        <v>100</v>
      </c>
      <c r="G113" s="61">
        <f>J113</f>
        <v>600</v>
      </c>
      <c r="H113" s="10"/>
      <c r="I113" s="52"/>
      <c r="J113" s="61">
        <f>K113/2</f>
        <v>600</v>
      </c>
      <c r="K113" s="73">
        <v>1200</v>
      </c>
      <c r="L113" s="61"/>
      <c r="M113" s="61"/>
    </row>
    <row r="114" spans="2:13" ht="51.75" thickBot="1" x14ac:dyDescent="0.3">
      <c r="B114" s="10">
        <v>2</v>
      </c>
      <c r="C114" s="20" t="s">
        <v>127</v>
      </c>
      <c r="D114" s="21" t="s">
        <v>128</v>
      </c>
      <c r="E114" s="22" t="s">
        <v>21</v>
      </c>
      <c r="F114" s="61">
        <f t="shared" ref="F114:F118" si="6">G114/6</f>
        <v>12.5</v>
      </c>
      <c r="G114" s="61">
        <f t="shared" ref="G114:G118" si="7">J114</f>
        <v>75</v>
      </c>
      <c r="H114" s="10"/>
      <c r="I114" s="52"/>
      <c r="J114" s="61">
        <f t="shared" ref="J114:J118" si="8">K114/2</f>
        <v>75</v>
      </c>
      <c r="K114" s="74">
        <v>150</v>
      </c>
      <c r="L114" s="61"/>
      <c r="M114" s="61"/>
    </row>
    <row r="115" spans="2:13" ht="15.75" thickBot="1" x14ac:dyDescent="0.3">
      <c r="B115" s="10">
        <v>3</v>
      </c>
      <c r="C115" s="20" t="s">
        <v>129</v>
      </c>
      <c r="D115" s="21" t="s">
        <v>126</v>
      </c>
      <c r="E115" s="22" t="s">
        <v>21</v>
      </c>
      <c r="F115" s="61">
        <f t="shared" si="6"/>
        <v>5</v>
      </c>
      <c r="G115" s="61">
        <f t="shared" si="7"/>
        <v>30</v>
      </c>
      <c r="H115" s="10"/>
      <c r="I115" s="52"/>
      <c r="J115" s="61">
        <f t="shared" si="8"/>
        <v>30</v>
      </c>
      <c r="K115" s="73">
        <v>60</v>
      </c>
      <c r="L115" s="61"/>
      <c r="M115" s="61"/>
    </row>
    <row r="116" spans="2:13" ht="15.75" thickBot="1" x14ac:dyDescent="0.3">
      <c r="B116" s="10">
        <v>4</v>
      </c>
      <c r="C116" s="33" t="s">
        <v>130</v>
      </c>
      <c r="D116" s="21" t="s">
        <v>126</v>
      </c>
      <c r="E116" s="22" t="s">
        <v>21</v>
      </c>
      <c r="F116" s="61">
        <f t="shared" si="6"/>
        <v>271.66666666666669</v>
      </c>
      <c r="G116" s="61">
        <f t="shared" si="7"/>
        <v>1630</v>
      </c>
      <c r="H116" s="10"/>
      <c r="I116" s="52"/>
      <c r="J116" s="61">
        <f t="shared" si="8"/>
        <v>1630</v>
      </c>
      <c r="K116" s="73">
        <v>3260</v>
      </c>
      <c r="L116" s="61"/>
      <c r="M116" s="61"/>
    </row>
    <row r="117" spans="2:13" ht="26.25" thickBot="1" x14ac:dyDescent="0.3">
      <c r="B117" s="10">
        <v>5</v>
      </c>
      <c r="C117" s="20" t="s">
        <v>131</v>
      </c>
      <c r="D117" s="21" t="s">
        <v>132</v>
      </c>
      <c r="E117" s="22" t="s">
        <v>21</v>
      </c>
      <c r="F117" s="61">
        <f t="shared" si="6"/>
        <v>76.666666666666671</v>
      </c>
      <c r="G117" s="61">
        <f t="shared" si="7"/>
        <v>460</v>
      </c>
      <c r="H117" s="10"/>
      <c r="I117" s="52"/>
      <c r="J117" s="61">
        <f t="shared" si="8"/>
        <v>460</v>
      </c>
      <c r="K117" s="73">
        <v>920</v>
      </c>
      <c r="L117" s="61"/>
      <c r="M117" s="61"/>
    </row>
    <row r="118" spans="2:13" ht="26.25" customHeight="1" thickBot="1" x14ac:dyDescent="0.3">
      <c r="B118" s="10">
        <v>6</v>
      </c>
      <c r="C118" s="20" t="s">
        <v>133</v>
      </c>
      <c r="D118" s="21" t="s">
        <v>132</v>
      </c>
      <c r="E118" s="44" t="s">
        <v>21</v>
      </c>
      <c r="F118" s="61">
        <f t="shared" si="6"/>
        <v>2.5</v>
      </c>
      <c r="G118" s="61">
        <f t="shared" si="7"/>
        <v>15</v>
      </c>
      <c r="H118" s="10"/>
      <c r="I118" s="52"/>
      <c r="J118" s="61">
        <f t="shared" si="8"/>
        <v>15</v>
      </c>
      <c r="K118" s="73">
        <v>30</v>
      </c>
      <c r="L118" s="61"/>
      <c r="M118" s="61"/>
    </row>
    <row r="119" spans="2:13" ht="15.75" thickBot="1" x14ac:dyDescent="0.3">
      <c r="B119" s="34"/>
      <c r="C119" s="26" t="s">
        <v>16</v>
      </c>
      <c r="D119" s="30"/>
      <c r="E119" s="30"/>
      <c r="F119" s="65"/>
      <c r="G119" s="65"/>
      <c r="H119" s="27"/>
      <c r="I119" s="27"/>
      <c r="J119" s="65"/>
      <c r="K119" s="65"/>
      <c r="L119" s="65">
        <f>M119/2</f>
        <v>66077</v>
      </c>
      <c r="M119" s="77">
        <v>132154</v>
      </c>
    </row>
    <row r="120" spans="2:13" ht="15.75" x14ac:dyDescent="0.25">
      <c r="B120" s="2"/>
    </row>
    <row r="121" spans="2:13" ht="15.75" x14ac:dyDescent="0.25">
      <c r="B121" s="2"/>
    </row>
    <row r="122" spans="2:13" ht="15.75" x14ac:dyDescent="0.25">
      <c r="B122" s="2"/>
    </row>
    <row r="123" spans="2:13" ht="15.75" customHeight="1" thickBot="1" x14ac:dyDescent="0.3">
      <c r="B123" s="2"/>
    </row>
    <row r="124" spans="2:13" ht="16.5" hidden="1" thickBot="1" x14ac:dyDescent="0.3">
      <c r="B124" s="2"/>
    </row>
    <row r="125" spans="2:13" ht="25.5" customHeight="1" thickBot="1" x14ac:dyDescent="0.3">
      <c r="B125" s="99" t="s">
        <v>1</v>
      </c>
      <c r="C125" s="99" t="s">
        <v>2</v>
      </c>
      <c r="D125" s="99" t="s">
        <v>3</v>
      </c>
      <c r="E125" s="99" t="s">
        <v>4</v>
      </c>
      <c r="F125" s="84" t="s">
        <v>5</v>
      </c>
      <c r="G125" s="84"/>
      <c r="H125" s="84" t="s">
        <v>6</v>
      </c>
      <c r="I125" s="84"/>
      <c r="J125" s="84" t="s">
        <v>5</v>
      </c>
      <c r="K125" s="84"/>
      <c r="L125" s="84" t="s">
        <v>6</v>
      </c>
      <c r="M125" s="84"/>
    </row>
    <row r="126" spans="2:13" ht="26.25" thickBot="1" x14ac:dyDescent="0.3">
      <c r="B126" s="99"/>
      <c r="C126" s="99"/>
      <c r="D126" s="99"/>
      <c r="E126" s="99"/>
      <c r="F126" s="60" t="s">
        <v>7</v>
      </c>
      <c r="G126" s="60" t="s">
        <v>8</v>
      </c>
      <c r="H126" s="18" t="s">
        <v>9</v>
      </c>
      <c r="I126" s="18" t="s">
        <v>8</v>
      </c>
      <c r="J126" s="60" t="s">
        <v>9</v>
      </c>
      <c r="K126" s="60" t="s">
        <v>8</v>
      </c>
      <c r="L126" s="60" t="s">
        <v>9</v>
      </c>
      <c r="M126" s="60" t="s">
        <v>8</v>
      </c>
    </row>
    <row r="127" spans="2:13" ht="15.75" thickBot="1" x14ac:dyDescent="0.3">
      <c r="B127" s="99"/>
      <c r="C127" s="99"/>
      <c r="D127" s="99"/>
      <c r="E127" s="99"/>
      <c r="F127" s="85" t="s">
        <v>10</v>
      </c>
      <c r="G127" s="85"/>
      <c r="H127" s="85"/>
      <c r="I127" s="85"/>
      <c r="J127" s="86" t="s">
        <v>11</v>
      </c>
      <c r="K127" s="86"/>
      <c r="L127" s="86"/>
      <c r="M127" s="86"/>
    </row>
    <row r="128" spans="2:13" ht="15.75" thickBot="1" x14ac:dyDescent="0.3">
      <c r="B128" s="10">
        <v>1</v>
      </c>
      <c r="C128" s="10">
        <v>2</v>
      </c>
      <c r="D128" s="10">
        <v>3</v>
      </c>
      <c r="E128" s="10">
        <v>4</v>
      </c>
      <c r="F128" s="61">
        <v>5</v>
      </c>
      <c r="G128" s="61">
        <v>6</v>
      </c>
      <c r="H128" s="10">
        <v>7</v>
      </c>
      <c r="I128" s="10">
        <v>8</v>
      </c>
      <c r="J128" s="61">
        <v>9</v>
      </c>
      <c r="K128" s="61">
        <v>10</v>
      </c>
      <c r="L128" s="61">
        <v>11</v>
      </c>
      <c r="M128" s="61">
        <v>12</v>
      </c>
    </row>
    <row r="129" spans="2:13" ht="15.75" thickBot="1" x14ac:dyDescent="0.3">
      <c r="B129" s="87" t="s">
        <v>134</v>
      </c>
      <c r="C129" s="87"/>
      <c r="D129" s="87"/>
      <c r="E129" s="87"/>
      <c r="F129" s="87"/>
      <c r="G129" s="87"/>
      <c r="H129" s="87"/>
      <c r="I129" s="87"/>
      <c r="J129" s="87"/>
      <c r="K129" s="87"/>
      <c r="L129" s="87"/>
      <c r="M129" s="87"/>
    </row>
    <row r="130" spans="2:13" ht="15.75" thickBot="1" x14ac:dyDescent="0.3">
      <c r="B130" s="10">
        <v>1</v>
      </c>
      <c r="C130" s="20" t="s">
        <v>135</v>
      </c>
      <c r="D130" s="21" t="s">
        <v>136</v>
      </c>
      <c r="E130" s="22" t="s">
        <v>21</v>
      </c>
      <c r="F130" s="62">
        <f>G130/6</f>
        <v>0.66666666666666663</v>
      </c>
      <c r="G130" s="62">
        <f>J130</f>
        <v>4</v>
      </c>
      <c r="H130" s="10"/>
      <c r="I130" s="52"/>
      <c r="J130" s="61">
        <f>K130/2</f>
        <v>4</v>
      </c>
      <c r="K130" s="73">
        <v>8</v>
      </c>
      <c r="L130" s="83"/>
      <c r="M130" s="61"/>
    </row>
    <row r="131" spans="2:13" ht="15.75" thickBot="1" x14ac:dyDescent="0.3">
      <c r="B131" s="10">
        <v>2</v>
      </c>
      <c r="C131" s="20" t="s">
        <v>137</v>
      </c>
      <c r="D131" s="21" t="s">
        <v>138</v>
      </c>
      <c r="E131" s="22" t="s">
        <v>21</v>
      </c>
      <c r="F131" s="62">
        <f t="shared" ref="F131:F160" si="9">G131/6</f>
        <v>53.333333333333336</v>
      </c>
      <c r="G131" s="62">
        <f t="shared" ref="G131:G160" si="10">J131</f>
        <v>320</v>
      </c>
      <c r="H131" s="10"/>
      <c r="I131" s="52"/>
      <c r="J131" s="61">
        <f t="shared" ref="J131:J160" si="11">K131/2</f>
        <v>320</v>
      </c>
      <c r="K131" s="73">
        <v>640</v>
      </c>
      <c r="L131" s="83"/>
      <c r="M131" s="61"/>
    </row>
    <row r="132" spans="2:13" ht="15.75" thickBot="1" x14ac:dyDescent="0.3">
      <c r="B132" s="10">
        <v>3</v>
      </c>
      <c r="C132" s="20" t="s">
        <v>139</v>
      </c>
      <c r="D132" s="21" t="s">
        <v>138</v>
      </c>
      <c r="E132" s="22" t="s">
        <v>21</v>
      </c>
      <c r="F132" s="62">
        <f t="shared" si="9"/>
        <v>155</v>
      </c>
      <c r="G132" s="62">
        <f t="shared" si="10"/>
        <v>930</v>
      </c>
      <c r="H132" s="10"/>
      <c r="I132" s="52"/>
      <c r="J132" s="61">
        <f t="shared" si="11"/>
        <v>930</v>
      </c>
      <c r="K132" s="73">
        <v>1860</v>
      </c>
      <c r="L132" s="83"/>
      <c r="M132" s="61"/>
    </row>
    <row r="133" spans="2:13" ht="15.75" thickBot="1" x14ac:dyDescent="0.3">
      <c r="B133" s="10">
        <v>4</v>
      </c>
      <c r="C133" s="20" t="s">
        <v>140</v>
      </c>
      <c r="D133" s="21" t="s">
        <v>138</v>
      </c>
      <c r="E133" s="22" t="s">
        <v>21</v>
      </c>
      <c r="F133" s="62">
        <f t="shared" si="9"/>
        <v>25</v>
      </c>
      <c r="G133" s="62">
        <f t="shared" si="10"/>
        <v>150</v>
      </c>
      <c r="H133" s="10"/>
      <c r="I133" s="52"/>
      <c r="J133" s="61">
        <f t="shared" si="11"/>
        <v>150</v>
      </c>
      <c r="K133" s="73">
        <v>300</v>
      </c>
      <c r="L133" s="83"/>
      <c r="M133" s="61"/>
    </row>
    <row r="134" spans="2:13" ht="15.75" thickBot="1" x14ac:dyDescent="0.3">
      <c r="B134" s="10">
        <v>5</v>
      </c>
      <c r="C134" s="20" t="s">
        <v>141</v>
      </c>
      <c r="D134" s="21" t="s">
        <v>138</v>
      </c>
      <c r="E134" s="22" t="s">
        <v>21</v>
      </c>
      <c r="F134" s="62">
        <f t="shared" si="9"/>
        <v>58.333333333333336</v>
      </c>
      <c r="G134" s="62">
        <f t="shared" si="10"/>
        <v>350</v>
      </c>
      <c r="H134" s="10"/>
      <c r="I134" s="52"/>
      <c r="J134" s="61">
        <f t="shared" si="11"/>
        <v>350</v>
      </c>
      <c r="K134" s="73">
        <v>700</v>
      </c>
      <c r="L134" s="83"/>
      <c r="M134" s="61"/>
    </row>
    <row r="135" spans="2:13" ht="39" customHeight="1" thickBot="1" x14ac:dyDescent="0.3">
      <c r="B135" s="10">
        <v>6</v>
      </c>
      <c r="C135" s="20" t="s">
        <v>142</v>
      </c>
      <c r="D135" s="21" t="s">
        <v>143</v>
      </c>
      <c r="E135" s="22" t="s">
        <v>21</v>
      </c>
      <c r="F135" s="62">
        <f t="shared" si="9"/>
        <v>5.666666666666667</v>
      </c>
      <c r="G135" s="62">
        <f t="shared" si="10"/>
        <v>34</v>
      </c>
      <c r="H135" s="10"/>
      <c r="I135" s="52"/>
      <c r="J135" s="61">
        <f t="shared" si="11"/>
        <v>34</v>
      </c>
      <c r="K135" s="73">
        <v>68</v>
      </c>
      <c r="L135" s="83"/>
      <c r="M135" s="61"/>
    </row>
    <row r="136" spans="2:13" ht="15.75" thickBot="1" x14ac:dyDescent="0.3">
      <c r="B136" s="10">
        <v>7</v>
      </c>
      <c r="C136" s="20" t="s">
        <v>144</v>
      </c>
      <c r="D136" s="21" t="s">
        <v>145</v>
      </c>
      <c r="E136" s="22" t="s">
        <v>21</v>
      </c>
      <c r="F136" s="62">
        <f t="shared" si="9"/>
        <v>52.5</v>
      </c>
      <c r="G136" s="62">
        <f t="shared" si="10"/>
        <v>315</v>
      </c>
      <c r="H136" s="10"/>
      <c r="I136" s="52"/>
      <c r="J136" s="61">
        <f t="shared" si="11"/>
        <v>315</v>
      </c>
      <c r="K136" s="73">
        <v>630</v>
      </c>
      <c r="L136" s="83"/>
      <c r="M136" s="67"/>
    </row>
    <row r="137" spans="2:13" ht="15.75" thickBot="1" x14ac:dyDescent="0.3">
      <c r="B137" s="10">
        <v>8</v>
      </c>
      <c r="C137" s="20" t="s">
        <v>146</v>
      </c>
      <c r="D137" s="21" t="s">
        <v>143</v>
      </c>
      <c r="E137" s="22" t="s">
        <v>21</v>
      </c>
      <c r="F137" s="62">
        <f t="shared" si="9"/>
        <v>6.666666666666667</v>
      </c>
      <c r="G137" s="62">
        <f t="shared" si="10"/>
        <v>40</v>
      </c>
      <c r="H137" s="10"/>
      <c r="I137" s="52"/>
      <c r="J137" s="61">
        <f t="shared" si="11"/>
        <v>40</v>
      </c>
      <c r="K137" s="73">
        <v>80</v>
      </c>
      <c r="L137" s="83"/>
      <c r="M137" s="67"/>
    </row>
    <row r="138" spans="2:13" ht="26.25" thickBot="1" x14ac:dyDescent="0.3">
      <c r="B138" s="10">
        <v>9</v>
      </c>
      <c r="C138" s="31" t="s">
        <v>147</v>
      </c>
      <c r="D138" s="32" t="s">
        <v>128</v>
      </c>
      <c r="E138" s="22" t="s">
        <v>15</v>
      </c>
      <c r="F138" s="62">
        <f t="shared" si="9"/>
        <v>500</v>
      </c>
      <c r="G138" s="62">
        <f t="shared" si="10"/>
        <v>3000</v>
      </c>
      <c r="H138" s="10"/>
      <c r="I138" s="52"/>
      <c r="J138" s="61">
        <f t="shared" si="11"/>
        <v>3000</v>
      </c>
      <c r="K138" s="73">
        <v>6000</v>
      </c>
      <c r="L138" s="83"/>
      <c r="M138" s="67"/>
    </row>
    <row r="139" spans="2:13" ht="26.25" thickBot="1" x14ac:dyDescent="0.3">
      <c r="B139" s="10">
        <v>10</v>
      </c>
      <c r="C139" s="31" t="s">
        <v>148</v>
      </c>
      <c r="D139" s="32" t="s">
        <v>128</v>
      </c>
      <c r="E139" s="22" t="s">
        <v>15</v>
      </c>
      <c r="F139" s="62">
        <f t="shared" si="9"/>
        <v>500</v>
      </c>
      <c r="G139" s="62">
        <f t="shared" si="10"/>
        <v>3000</v>
      </c>
      <c r="H139" s="10"/>
      <c r="I139" s="52"/>
      <c r="J139" s="61">
        <f t="shared" si="11"/>
        <v>3000</v>
      </c>
      <c r="K139" s="73">
        <v>6000</v>
      </c>
      <c r="L139" s="83"/>
      <c r="M139" s="67"/>
    </row>
    <row r="140" spans="2:13" ht="15.75" thickBot="1" x14ac:dyDescent="0.3">
      <c r="B140" s="10">
        <v>11</v>
      </c>
      <c r="C140" s="36" t="s">
        <v>149</v>
      </c>
      <c r="D140" s="32" t="s">
        <v>150</v>
      </c>
      <c r="E140" s="22" t="s">
        <v>15</v>
      </c>
      <c r="F140" s="62">
        <f t="shared" si="9"/>
        <v>500</v>
      </c>
      <c r="G140" s="62">
        <f t="shared" si="10"/>
        <v>3000</v>
      </c>
      <c r="H140" s="10"/>
      <c r="I140" s="52"/>
      <c r="J140" s="61">
        <f t="shared" si="11"/>
        <v>3000</v>
      </c>
      <c r="K140" s="73">
        <v>6000</v>
      </c>
      <c r="L140" s="83"/>
      <c r="M140" s="67"/>
    </row>
    <row r="141" spans="2:13" ht="15.75" thickBot="1" x14ac:dyDescent="0.3">
      <c r="B141" s="10">
        <v>12</v>
      </c>
      <c r="C141" s="31" t="s">
        <v>151</v>
      </c>
      <c r="D141" s="32" t="s">
        <v>136</v>
      </c>
      <c r="E141" s="22" t="s">
        <v>21</v>
      </c>
      <c r="F141" s="62">
        <f t="shared" si="9"/>
        <v>5</v>
      </c>
      <c r="G141" s="62">
        <f t="shared" si="10"/>
        <v>30</v>
      </c>
      <c r="H141" s="10"/>
      <c r="I141" s="52"/>
      <c r="J141" s="61">
        <f t="shared" si="11"/>
        <v>30</v>
      </c>
      <c r="K141" s="73">
        <v>60</v>
      </c>
      <c r="L141" s="83"/>
      <c r="M141" s="67"/>
    </row>
    <row r="142" spans="2:13" ht="26.25" thickBot="1" x14ac:dyDescent="0.3">
      <c r="B142" s="10">
        <v>13</v>
      </c>
      <c r="C142" s="20" t="s">
        <v>152</v>
      </c>
      <c r="D142" s="21" t="s">
        <v>153</v>
      </c>
      <c r="E142" s="22" t="s">
        <v>21</v>
      </c>
      <c r="F142" s="62">
        <f t="shared" si="9"/>
        <v>62.5</v>
      </c>
      <c r="G142" s="62">
        <f t="shared" si="10"/>
        <v>375</v>
      </c>
      <c r="H142" s="10"/>
      <c r="I142" s="52"/>
      <c r="J142" s="61">
        <f t="shared" si="11"/>
        <v>375</v>
      </c>
      <c r="K142" s="73">
        <v>750</v>
      </c>
      <c r="L142" s="83"/>
      <c r="M142" s="67"/>
    </row>
    <row r="143" spans="2:13" ht="26.25" thickBot="1" x14ac:dyDescent="0.3">
      <c r="B143" s="10">
        <v>14</v>
      </c>
      <c r="C143" s="20" t="s">
        <v>154</v>
      </c>
      <c r="D143" s="21" t="s">
        <v>136</v>
      </c>
      <c r="E143" s="22" t="s">
        <v>21</v>
      </c>
      <c r="F143" s="62">
        <f t="shared" si="9"/>
        <v>12.5</v>
      </c>
      <c r="G143" s="62">
        <f t="shared" si="10"/>
        <v>75</v>
      </c>
      <c r="H143" s="10"/>
      <c r="I143" s="52"/>
      <c r="J143" s="61">
        <f t="shared" si="11"/>
        <v>75</v>
      </c>
      <c r="K143" s="73">
        <v>150</v>
      </c>
      <c r="L143" s="83"/>
      <c r="M143" s="67"/>
    </row>
    <row r="144" spans="2:13" ht="26.25" thickBot="1" x14ac:dyDescent="0.3">
      <c r="B144" s="10">
        <v>15</v>
      </c>
      <c r="C144" s="20" t="s">
        <v>155</v>
      </c>
      <c r="D144" s="21" t="s">
        <v>136</v>
      </c>
      <c r="E144" s="22" t="s">
        <v>21</v>
      </c>
      <c r="F144" s="62">
        <f t="shared" si="9"/>
        <v>6.666666666666667</v>
      </c>
      <c r="G144" s="62">
        <f t="shared" si="10"/>
        <v>40</v>
      </c>
      <c r="H144" s="10"/>
      <c r="I144" s="52"/>
      <c r="J144" s="61">
        <f t="shared" si="11"/>
        <v>40</v>
      </c>
      <c r="K144" s="73">
        <v>80</v>
      </c>
      <c r="L144" s="83"/>
      <c r="M144" s="67"/>
    </row>
    <row r="145" spans="2:13" ht="28.5" customHeight="1" thickBot="1" x14ac:dyDescent="0.3">
      <c r="B145" s="10">
        <v>16</v>
      </c>
      <c r="C145" s="20" t="s">
        <v>156</v>
      </c>
      <c r="D145" s="21" t="s">
        <v>136</v>
      </c>
      <c r="E145" s="22" t="s">
        <v>21</v>
      </c>
      <c r="F145" s="62">
        <f t="shared" si="9"/>
        <v>12.5</v>
      </c>
      <c r="G145" s="62">
        <f t="shared" si="10"/>
        <v>75</v>
      </c>
      <c r="H145" s="10"/>
      <c r="I145" s="52"/>
      <c r="J145" s="61">
        <f t="shared" si="11"/>
        <v>75</v>
      </c>
      <c r="K145" s="73">
        <v>150</v>
      </c>
      <c r="L145" s="83"/>
      <c r="M145" s="67"/>
    </row>
    <row r="146" spans="2:13" ht="26.25" thickBot="1" x14ac:dyDescent="0.3">
      <c r="B146" s="10">
        <v>17</v>
      </c>
      <c r="C146" s="20" t="s">
        <v>157</v>
      </c>
      <c r="D146" s="21" t="s">
        <v>136</v>
      </c>
      <c r="E146" s="22" t="s">
        <v>21</v>
      </c>
      <c r="F146" s="62">
        <f t="shared" si="9"/>
        <v>5.833333333333333</v>
      </c>
      <c r="G146" s="62">
        <f t="shared" si="10"/>
        <v>35</v>
      </c>
      <c r="H146" s="10"/>
      <c r="I146" s="52"/>
      <c r="J146" s="61">
        <f t="shared" si="11"/>
        <v>35</v>
      </c>
      <c r="K146" s="73">
        <v>70</v>
      </c>
      <c r="L146" s="83"/>
      <c r="M146" s="67"/>
    </row>
    <row r="147" spans="2:13" ht="15.75" thickBot="1" x14ac:dyDescent="0.3">
      <c r="B147" s="10">
        <v>18</v>
      </c>
      <c r="C147" s="20" t="s">
        <v>158</v>
      </c>
      <c r="D147" s="21" t="s">
        <v>143</v>
      </c>
      <c r="E147" s="22" t="s">
        <v>21</v>
      </c>
      <c r="F147" s="62">
        <f t="shared" si="9"/>
        <v>6.666666666666667</v>
      </c>
      <c r="G147" s="62">
        <f t="shared" si="10"/>
        <v>40</v>
      </c>
      <c r="H147" s="10"/>
      <c r="I147" s="52"/>
      <c r="J147" s="61">
        <f t="shared" si="11"/>
        <v>40</v>
      </c>
      <c r="K147" s="73">
        <v>80</v>
      </c>
      <c r="L147" s="83"/>
      <c r="M147" s="67"/>
    </row>
    <row r="148" spans="2:13" ht="26.25" thickBot="1" x14ac:dyDescent="0.3">
      <c r="B148" s="10">
        <v>19</v>
      </c>
      <c r="C148" s="20" t="s">
        <v>159</v>
      </c>
      <c r="D148" s="21" t="s">
        <v>136</v>
      </c>
      <c r="E148" s="22" t="s">
        <v>15</v>
      </c>
      <c r="F148" s="62">
        <f t="shared" si="9"/>
        <v>416.66666666666669</v>
      </c>
      <c r="G148" s="62">
        <f t="shared" si="10"/>
        <v>2500</v>
      </c>
      <c r="H148" s="10"/>
      <c r="I148" s="52"/>
      <c r="J148" s="61">
        <f t="shared" si="11"/>
        <v>2500</v>
      </c>
      <c r="K148" s="73">
        <v>5000</v>
      </c>
      <c r="L148" s="83"/>
      <c r="M148" s="67"/>
    </row>
    <row r="149" spans="2:13" ht="26.25" thickBot="1" x14ac:dyDescent="0.3">
      <c r="B149" s="10">
        <v>20</v>
      </c>
      <c r="C149" s="20" t="s">
        <v>160</v>
      </c>
      <c r="D149" s="21" t="s">
        <v>136</v>
      </c>
      <c r="E149" s="22" t="s">
        <v>21</v>
      </c>
      <c r="F149" s="62">
        <f t="shared" si="9"/>
        <v>16.666666666666668</v>
      </c>
      <c r="G149" s="62">
        <f t="shared" si="10"/>
        <v>100</v>
      </c>
      <c r="H149" s="10"/>
      <c r="I149" s="52"/>
      <c r="J149" s="61">
        <f t="shared" si="11"/>
        <v>100</v>
      </c>
      <c r="K149" s="73">
        <v>200</v>
      </c>
      <c r="L149" s="83"/>
      <c r="M149" s="67"/>
    </row>
    <row r="150" spans="2:13" ht="26.25" thickBot="1" x14ac:dyDescent="0.3">
      <c r="B150" s="10">
        <v>21</v>
      </c>
      <c r="C150" s="20" t="s">
        <v>161</v>
      </c>
      <c r="D150" s="21" t="s">
        <v>162</v>
      </c>
      <c r="E150" s="22" t="s">
        <v>21</v>
      </c>
      <c r="F150" s="62">
        <f t="shared" si="9"/>
        <v>8.3333333333333339</v>
      </c>
      <c r="G150" s="62">
        <f t="shared" si="10"/>
        <v>50</v>
      </c>
      <c r="H150" s="10"/>
      <c r="I150" s="52"/>
      <c r="J150" s="61">
        <f t="shared" si="11"/>
        <v>50</v>
      </c>
      <c r="K150" s="73">
        <v>100</v>
      </c>
      <c r="L150" s="83"/>
      <c r="M150" s="67"/>
    </row>
    <row r="151" spans="2:13" ht="15.75" thickBot="1" x14ac:dyDescent="0.3">
      <c r="B151" s="10">
        <v>22</v>
      </c>
      <c r="C151" s="20" t="s">
        <v>163</v>
      </c>
      <c r="D151" s="21" t="s">
        <v>164</v>
      </c>
      <c r="E151" s="22" t="s">
        <v>15</v>
      </c>
      <c r="F151" s="62">
        <f t="shared" si="9"/>
        <v>650</v>
      </c>
      <c r="G151" s="62">
        <f t="shared" si="10"/>
        <v>3900</v>
      </c>
      <c r="H151" s="10"/>
      <c r="I151" s="52"/>
      <c r="J151" s="61">
        <f t="shared" si="11"/>
        <v>3900</v>
      </c>
      <c r="K151" s="73">
        <v>7800</v>
      </c>
      <c r="L151" s="83"/>
      <c r="M151" s="67"/>
    </row>
    <row r="152" spans="2:13" ht="15.75" thickBot="1" x14ac:dyDescent="0.3">
      <c r="B152" s="10">
        <v>23</v>
      </c>
      <c r="C152" s="20" t="s">
        <v>165</v>
      </c>
      <c r="D152" s="21" t="s">
        <v>166</v>
      </c>
      <c r="E152" s="22" t="s">
        <v>21</v>
      </c>
      <c r="F152" s="62">
        <f t="shared" si="9"/>
        <v>216.66666666666666</v>
      </c>
      <c r="G152" s="62">
        <f t="shared" si="10"/>
        <v>1300</v>
      </c>
      <c r="H152" s="10"/>
      <c r="I152" s="52"/>
      <c r="J152" s="61">
        <f t="shared" si="11"/>
        <v>1300</v>
      </c>
      <c r="K152" s="73">
        <v>2600</v>
      </c>
      <c r="L152" s="83"/>
      <c r="M152" s="67"/>
    </row>
    <row r="153" spans="2:13" ht="15.75" thickBot="1" x14ac:dyDescent="0.3">
      <c r="B153" s="10">
        <v>24</v>
      </c>
      <c r="C153" s="20" t="s">
        <v>167</v>
      </c>
      <c r="D153" s="21" t="s">
        <v>166</v>
      </c>
      <c r="E153" s="22" t="s">
        <v>21</v>
      </c>
      <c r="F153" s="62">
        <f t="shared" si="9"/>
        <v>20.833333333333332</v>
      </c>
      <c r="G153" s="62">
        <f t="shared" si="10"/>
        <v>125</v>
      </c>
      <c r="H153" s="10"/>
      <c r="I153" s="52"/>
      <c r="J153" s="61">
        <f t="shared" si="11"/>
        <v>125</v>
      </c>
      <c r="K153" s="73">
        <v>250</v>
      </c>
      <c r="L153" s="83"/>
      <c r="M153" s="67"/>
    </row>
    <row r="154" spans="2:13" ht="15.75" thickBot="1" x14ac:dyDescent="0.3">
      <c r="B154" s="10">
        <v>25</v>
      </c>
      <c r="C154" s="20" t="s">
        <v>168</v>
      </c>
      <c r="D154" s="21" t="s">
        <v>166</v>
      </c>
      <c r="E154" s="22" t="s">
        <v>15</v>
      </c>
      <c r="F154" s="62">
        <f t="shared" si="9"/>
        <v>329.16666666666669</v>
      </c>
      <c r="G154" s="62">
        <f t="shared" si="10"/>
        <v>1975</v>
      </c>
      <c r="H154" s="10"/>
      <c r="I154" s="52"/>
      <c r="J154" s="61">
        <f t="shared" si="11"/>
        <v>1975</v>
      </c>
      <c r="K154" s="73">
        <v>3950</v>
      </c>
      <c r="L154" s="83"/>
      <c r="M154" s="67"/>
    </row>
    <row r="155" spans="2:13" ht="26.25" thickBot="1" x14ac:dyDescent="0.3">
      <c r="B155" s="10">
        <v>26</v>
      </c>
      <c r="C155" s="31" t="s">
        <v>169</v>
      </c>
      <c r="D155" s="32" t="s">
        <v>145</v>
      </c>
      <c r="E155" s="22" t="s">
        <v>21</v>
      </c>
      <c r="F155" s="62">
        <f t="shared" si="9"/>
        <v>50</v>
      </c>
      <c r="G155" s="62">
        <f t="shared" si="10"/>
        <v>300</v>
      </c>
      <c r="H155" s="10"/>
      <c r="I155" s="52"/>
      <c r="J155" s="61">
        <f t="shared" si="11"/>
        <v>300</v>
      </c>
      <c r="K155" s="73">
        <v>600</v>
      </c>
      <c r="L155" s="83"/>
      <c r="M155" s="67"/>
    </row>
    <row r="156" spans="2:13" ht="15.75" thickBot="1" x14ac:dyDescent="0.3">
      <c r="B156" s="10">
        <v>27</v>
      </c>
      <c r="C156" s="31" t="s">
        <v>170</v>
      </c>
      <c r="D156" s="32" t="s">
        <v>162</v>
      </c>
      <c r="E156" s="22" t="s">
        <v>21</v>
      </c>
      <c r="F156" s="62">
        <f t="shared" si="9"/>
        <v>50</v>
      </c>
      <c r="G156" s="62">
        <f t="shared" si="10"/>
        <v>300</v>
      </c>
      <c r="H156" s="10"/>
      <c r="I156" s="52"/>
      <c r="J156" s="61">
        <f t="shared" si="11"/>
        <v>300</v>
      </c>
      <c r="K156" s="73">
        <v>600</v>
      </c>
      <c r="L156" s="83"/>
      <c r="M156" s="67"/>
    </row>
    <row r="157" spans="2:13" ht="26.25" thickBot="1" x14ac:dyDescent="0.3">
      <c r="B157" s="10">
        <v>28</v>
      </c>
      <c r="C157" s="20" t="s">
        <v>171</v>
      </c>
      <c r="D157" s="21" t="s">
        <v>162</v>
      </c>
      <c r="E157" s="22" t="s">
        <v>21</v>
      </c>
      <c r="F157" s="62">
        <f t="shared" si="9"/>
        <v>16.666666666666668</v>
      </c>
      <c r="G157" s="62">
        <f t="shared" si="10"/>
        <v>100</v>
      </c>
      <c r="H157" s="10"/>
      <c r="I157" s="52"/>
      <c r="J157" s="61">
        <f t="shared" si="11"/>
        <v>100</v>
      </c>
      <c r="K157" s="73">
        <v>200</v>
      </c>
      <c r="L157" s="83"/>
      <c r="M157" s="67"/>
    </row>
    <row r="158" spans="2:13" ht="15.75" thickBot="1" x14ac:dyDescent="0.3">
      <c r="B158" s="10">
        <v>29</v>
      </c>
      <c r="C158" s="20" t="s">
        <v>172</v>
      </c>
      <c r="D158" s="21" t="s">
        <v>143</v>
      </c>
      <c r="E158" s="22" t="s">
        <v>21</v>
      </c>
      <c r="F158" s="62">
        <f t="shared" si="9"/>
        <v>20.833333333333332</v>
      </c>
      <c r="G158" s="62">
        <f t="shared" si="10"/>
        <v>125</v>
      </c>
      <c r="H158" s="10"/>
      <c r="I158" s="52"/>
      <c r="J158" s="61">
        <f t="shared" si="11"/>
        <v>125</v>
      </c>
      <c r="K158" s="73">
        <v>250</v>
      </c>
      <c r="L158" s="83"/>
      <c r="M158" s="67"/>
    </row>
    <row r="159" spans="2:13" ht="15.75" thickBot="1" x14ac:dyDescent="0.3">
      <c r="B159" s="10">
        <v>30</v>
      </c>
      <c r="C159" s="20" t="s">
        <v>173</v>
      </c>
      <c r="D159" s="21" t="s">
        <v>174</v>
      </c>
      <c r="E159" s="22" t="s">
        <v>21</v>
      </c>
      <c r="F159" s="62">
        <f t="shared" si="9"/>
        <v>10</v>
      </c>
      <c r="G159" s="62">
        <f t="shared" si="10"/>
        <v>60</v>
      </c>
      <c r="H159" s="10"/>
      <c r="I159" s="52"/>
      <c r="J159" s="61">
        <f t="shared" si="11"/>
        <v>60</v>
      </c>
      <c r="K159" s="73">
        <v>120</v>
      </c>
      <c r="L159" s="83"/>
      <c r="M159" s="67"/>
    </row>
    <row r="160" spans="2:13" ht="15.75" thickBot="1" x14ac:dyDescent="0.3">
      <c r="B160" s="10">
        <v>31</v>
      </c>
      <c r="C160" s="20" t="s">
        <v>175</v>
      </c>
      <c r="D160" s="21" t="s">
        <v>176</v>
      </c>
      <c r="E160" s="22" t="s">
        <v>21</v>
      </c>
      <c r="F160" s="62">
        <f t="shared" si="9"/>
        <v>15</v>
      </c>
      <c r="G160" s="62">
        <f t="shared" si="10"/>
        <v>90</v>
      </c>
      <c r="H160" s="10"/>
      <c r="I160" s="52"/>
      <c r="J160" s="61">
        <f t="shared" si="11"/>
        <v>90</v>
      </c>
      <c r="K160" s="73">
        <v>180</v>
      </c>
      <c r="L160" s="83"/>
      <c r="M160" s="67"/>
    </row>
    <row r="161" spans="2:13" ht="15.75" thickBot="1" x14ac:dyDescent="0.3">
      <c r="B161" s="37"/>
      <c r="C161" s="38" t="s">
        <v>16</v>
      </c>
      <c r="D161" s="39"/>
      <c r="E161" s="39"/>
      <c r="F161" s="62"/>
      <c r="G161" s="62"/>
      <c r="H161" s="40"/>
      <c r="I161" s="40"/>
      <c r="J161" s="68"/>
      <c r="K161" s="68"/>
      <c r="L161" s="68">
        <f>M161/2</f>
        <v>220705.1</v>
      </c>
      <c r="M161" s="78">
        <v>441410.2</v>
      </c>
    </row>
    <row r="162" spans="2:13" x14ac:dyDescent="0.25">
      <c r="B162" s="41"/>
      <c r="C162" s="41"/>
      <c r="D162" s="41"/>
      <c r="E162" s="41"/>
      <c r="F162" s="66"/>
      <c r="G162" s="66"/>
      <c r="H162" s="41"/>
      <c r="I162" s="41"/>
      <c r="J162" s="66"/>
      <c r="K162" s="66"/>
      <c r="L162" s="66"/>
      <c r="M162" s="66"/>
    </row>
    <row r="163" spans="2:13" ht="15.75" x14ac:dyDescent="0.25">
      <c r="B163" s="2"/>
    </row>
    <row r="164" spans="2:13" ht="16.5" thickBot="1" x14ac:dyDescent="0.3">
      <c r="B164" s="2"/>
    </row>
    <row r="165" spans="2:13" ht="24" customHeight="1" thickBot="1" x14ac:dyDescent="0.3">
      <c r="B165" s="99" t="s">
        <v>1</v>
      </c>
      <c r="C165" s="99" t="s">
        <v>2</v>
      </c>
      <c r="D165" s="99" t="s">
        <v>3</v>
      </c>
      <c r="E165" s="99" t="s">
        <v>4</v>
      </c>
      <c r="F165" s="84" t="s">
        <v>5</v>
      </c>
      <c r="G165" s="84"/>
      <c r="H165" s="84" t="s">
        <v>6</v>
      </c>
      <c r="I165" s="84"/>
      <c r="J165" s="84" t="s">
        <v>5</v>
      </c>
      <c r="K165" s="84"/>
      <c r="L165" s="84" t="s">
        <v>6</v>
      </c>
      <c r="M165" s="84"/>
    </row>
    <row r="166" spans="2:13" ht="26.25" thickBot="1" x14ac:dyDescent="0.3">
      <c r="B166" s="99"/>
      <c r="C166" s="99"/>
      <c r="D166" s="99"/>
      <c r="E166" s="99"/>
      <c r="F166" s="60" t="s">
        <v>7</v>
      </c>
      <c r="G166" s="60" t="s">
        <v>8</v>
      </c>
      <c r="H166" s="18" t="s">
        <v>9</v>
      </c>
      <c r="I166" s="18" t="s">
        <v>8</v>
      </c>
      <c r="J166" s="60" t="s">
        <v>9</v>
      </c>
      <c r="K166" s="60" t="s">
        <v>8</v>
      </c>
      <c r="L166" s="60" t="s">
        <v>9</v>
      </c>
      <c r="M166" s="60" t="s">
        <v>8</v>
      </c>
    </row>
    <row r="167" spans="2:13" ht="15.75" thickBot="1" x14ac:dyDescent="0.3">
      <c r="B167" s="99"/>
      <c r="C167" s="99"/>
      <c r="D167" s="99"/>
      <c r="E167" s="99"/>
      <c r="F167" s="85" t="s">
        <v>10</v>
      </c>
      <c r="G167" s="85"/>
      <c r="H167" s="85"/>
      <c r="I167" s="85"/>
      <c r="J167" s="86" t="s">
        <v>11</v>
      </c>
      <c r="K167" s="86"/>
      <c r="L167" s="86"/>
      <c r="M167" s="86"/>
    </row>
    <row r="168" spans="2:13" ht="15.75" thickBot="1" x14ac:dyDescent="0.3">
      <c r="B168" s="10">
        <v>1</v>
      </c>
      <c r="C168" s="10">
        <v>2</v>
      </c>
      <c r="D168" s="10">
        <v>3</v>
      </c>
      <c r="E168" s="10">
        <v>4</v>
      </c>
      <c r="F168" s="61">
        <v>5</v>
      </c>
      <c r="G168" s="61">
        <v>6</v>
      </c>
      <c r="H168" s="10">
        <v>7</v>
      </c>
      <c r="I168" s="10">
        <v>8</v>
      </c>
      <c r="J168" s="61">
        <v>9</v>
      </c>
      <c r="K168" s="61">
        <v>10</v>
      </c>
      <c r="L168" s="61">
        <v>11</v>
      </c>
      <c r="M168" s="61">
        <v>12</v>
      </c>
    </row>
    <row r="169" spans="2:13" ht="15.75" thickBot="1" x14ac:dyDescent="0.3">
      <c r="B169" s="87" t="s">
        <v>177</v>
      </c>
      <c r="C169" s="87"/>
      <c r="D169" s="87"/>
      <c r="E169" s="87"/>
      <c r="F169" s="87"/>
      <c r="G169" s="87"/>
      <c r="H169" s="87"/>
      <c r="I169" s="87"/>
      <c r="J169" s="87"/>
      <c r="K169" s="87"/>
      <c r="L169" s="87"/>
      <c r="M169" s="87"/>
    </row>
    <row r="170" spans="2:13" ht="26.25" thickBot="1" x14ac:dyDescent="0.3">
      <c r="B170" s="35">
        <v>1</v>
      </c>
      <c r="C170" s="31" t="s">
        <v>178</v>
      </c>
      <c r="D170" s="32" t="s">
        <v>179</v>
      </c>
      <c r="E170" s="22" t="s">
        <v>15</v>
      </c>
      <c r="F170" s="67">
        <f>G170/6</f>
        <v>500</v>
      </c>
      <c r="G170" s="67">
        <f>J170</f>
        <v>3000</v>
      </c>
      <c r="H170" s="35"/>
      <c r="I170" s="53"/>
      <c r="J170" s="67">
        <f>K170/2</f>
        <v>3000</v>
      </c>
      <c r="K170" s="75">
        <v>6000</v>
      </c>
      <c r="L170" s="67"/>
      <c r="M170" s="67"/>
    </row>
    <row r="171" spans="2:13" ht="26.25" thickBot="1" x14ac:dyDescent="0.3">
      <c r="B171" s="35">
        <v>2</v>
      </c>
      <c r="C171" s="31" t="s">
        <v>180</v>
      </c>
      <c r="D171" s="32" t="s">
        <v>179</v>
      </c>
      <c r="E171" s="22" t="s">
        <v>15</v>
      </c>
      <c r="F171" s="67">
        <f t="shared" ref="F171:F176" si="12">G171/6</f>
        <v>500</v>
      </c>
      <c r="G171" s="67">
        <f t="shared" ref="G171:G176" si="13">J171</f>
        <v>3000</v>
      </c>
      <c r="H171" s="35"/>
      <c r="I171" s="53"/>
      <c r="J171" s="67">
        <f t="shared" ref="J171:J176" si="14">K171/2</f>
        <v>3000</v>
      </c>
      <c r="K171" s="75">
        <v>6000</v>
      </c>
      <c r="L171" s="67"/>
      <c r="M171" s="67"/>
    </row>
    <row r="172" spans="2:13" ht="26.25" thickBot="1" x14ac:dyDescent="0.3">
      <c r="B172" s="35">
        <v>3</v>
      </c>
      <c r="C172" s="20" t="s">
        <v>181</v>
      </c>
      <c r="D172" s="21" t="s">
        <v>179</v>
      </c>
      <c r="E172" s="22" t="s">
        <v>15</v>
      </c>
      <c r="F172" s="67">
        <f t="shared" si="12"/>
        <v>29.166666666666668</v>
      </c>
      <c r="G172" s="67">
        <f t="shared" si="13"/>
        <v>175</v>
      </c>
      <c r="H172" s="35"/>
      <c r="I172" s="53"/>
      <c r="J172" s="67">
        <f t="shared" si="14"/>
        <v>175</v>
      </c>
      <c r="K172" s="75">
        <v>350</v>
      </c>
      <c r="L172" s="67"/>
      <c r="M172" s="67"/>
    </row>
    <row r="173" spans="2:13" ht="15.75" thickBot="1" x14ac:dyDescent="0.3">
      <c r="B173" s="35">
        <v>4</v>
      </c>
      <c r="C173" s="20" t="s">
        <v>182</v>
      </c>
      <c r="D173" s="21" t="s">
        <v>183</v>
      </c>
      <c r="E173" s="22" t="s">
        <v>21</v>
      </c>
      <c r="F173" s="67">
        <f t="shared" si="12"/>
        <v>25</v>
      </c>
      <c r="G173" s="67">
        <f t="shared" si="13"/>
        <v>150</v>
      </c>
      <c r="H173" s="35"/>
      <c r="I173" s="53"/>
      <c r="J173" s="67">
        <f t="shared" si="14"/>
        <v>150</v>
      </c>
      <c r="K173" s="75">
        <v>300</v>
      </c>
      <c r="L173" s="67"/>
      <c r="M173" s="67"/>
    </row>
    <row r="174" spans="2:13" ht="26.25" thickBot="1" x14ac:dyDescent="0.3">
      <c r="B174" s="35">
        <v>5</v>
      </c>
      <c r="C174" s="20" t="s">
        <v>184</v>
      </c>
      <c r="D174" s="21" t="s">
        <v>183</v>
      </c>
      <c r="E174" s="22" t="s">
        <v>21</v>
      </c>
      <c r="F174" s="67">
        <f t="shared" si="12"/>
        <v>25</v>
      </c>
      <c r="G174" s="67">
        <f t="shared" si="13"/>
        <v>150</v>
      </c>
      <c r="H174" s="35"/>
      <c r="I174" s="53"/>
      <c r="J174" s="67">
        <f t="shared" si="14"/>
        <v>150</v>
      </c>
      <c r="K174" s="75">
        <v>300</v>
      </c>
      <c r="L174" s="67"/>
      <c r="M174" s="67"/>
    </row>
    <row r="175" spans="2:13" ht="15.75" thickBot="1" x14ac:dyDescent="0.3">
      <c r="B175" s="35">
        <v>6</v>
      </c>
      <c r="C175" s="20" t="s">
        <v>185</v>
      </c>
      <c r="D175" s="21" t="s">
        <v>186</v>
      </c>
      <c r="E175" s="22" t="s">
        <v>21</v>
      </c>
      <c r="F175" s="67">
        <f t="shared" si="12"/>
        <v>12.5</v>
      </c>
      <c r="G175" s="67">
        <f t="shared" si="13"/>
        <v>75</v>
      </c>
      <c r="H175" s="35"/>
      <c r="I175" s="53"/>
      <c r="J175" s="67">
        <f t="shared" si="14"/>
        <v>75</v>
      </c>
      <c r="K175" s="75">
        <v>150</v>
      </c>
      <c r="L175" s="67"/>
      <c r="M175" s="67"/>
    </row>
    <row r="176" spans="2:13" ht="15.75" thickBot="1" x14ac:dyDescent="0.3">
      <c r="B176" s="35">
        <v>7</v>
      </c>
      <c r="C176" s="20" t="s">
        <v>187</v>
      </c>
      <c r="D176" s="21" t="s">
        <v>188</v>
      </c>
      <c r="E176" s="22" t="s">
        <v>15</v>
      </c>
      <c r="F176" s="67">
        <f t="shared" si="12"/>
        <v>320.83333333333331</v>
      </c>
      <c r="G176" s="67">
        <f t="shared" si="13"/>
        <v>1925</v>
      </c>
      <c r="H176" s="35"/>
      <c r="I176" s="53"/>
      <c r="J176" s="67">
        <f t="shared" si="14"/>
        <v>1925</v>
      </c>
      <c r="K176" s="75">
        <v>3850</v>
      </c>
      <c r="L176" s="67"/>
      <c r="M176" s="67"/>
    </row>
    <row r="177" spans="2:13" ht="15.75" thickBot="1" x14ac:dyDescent="0.3">
      <c r="B177" s="37"/>
      <c r="C177" s="38" t="s">
        <v>16</v>
      </c>
      <c r="D177" s="39"/>
      <c r="E177" s="39"/>
      <c r="F177" s="68"/>
      <c r="G177" s="68"/>
      <c r="H177" s="40"/>
      <c r="I177" s="40"/>
      <c r="J177" s="68"/>
      <c r="K177" s="68"/>
      <c r="L177" s="68">
        <f>M177/2</f>
        <v>50349.750000000007</v>
      </c>
      <c r="M177" s="79">
        <v>100699.50000000001</v>
      </c>
    </row>
    <row r="178" spans="2:13" ht="15.75" x14ac:dyDescent="0.25">
      <c r="B178" s="2"/>
    </row>
    <row r="179" spans="2:13" ht="15.75" x14ac:dyDescent="0.25">
      <c r="B179" s="2"/>
    </row>
    <row r="180" spans="2:13" ht="15.75" x14ac:dyDescent="0.25">
      <c r="B180" s="2"/>
    </row>
    <row r="181" spans="2:13" ht="16.5" thickBot="1" x14ac:dyDescent="0.3">
      <c r="B181" s="2"/>
    </row>
    <row r="182" spans="2:13" ht="24" customHeight="1" thickBot="1" x14ac:dyDescent="0.3">
      <c r="B182" s="99" t="s">
        <v>1</v>
      </c>
      <c r="C182" s="99" t="s">
        <v>2</v>
      </c>
      <c r="D182" s="99" t="s">
        <v>3</v>
      </c>
      <c r="E182" s="99" t="s">
        <v>4</v>
      </c>
      <c r="F182" s="84" t="s">
        <v>5</v>
      </c>
      <c r="G182" s="84"/>
      <c r="H182" s="84" t="s">
        <v>6</v>
      </c>
      <c r="I182" s="84"/>
      <c r="J182" s="84" t="s">
        <v>5</v>
      </c>
      <c r="K182" s="84"/>
      <c r="L182" s="84" t="s">
        <v>6</v>
      </c>
      <c r="M182" s="84"/>
    </row>
    <row r="183" spans="2:13" ht="26.25" thickBot="1" x14ac:dyDescent="0.3">
      <c r="B183" s="99"/>
      <c r="C183" s="99"/>
      <c r="D183" s="99"/>
      <c r="E183" s="99"/>
      <c r="F183" s="60" t="s">
        <v>7</v>
      </c>
      <c r="G183" s="60" t="s">
        <v>8</v>
      </c>
      <c r="H183" s="18" t="s">
        <v>9</v>
      </c>
      <c r="I183" s="18" t="s">
        <v>8</v>
      </c>
      <c r="J183" s="60" t="s">
        <v>9</v>
      </c>
      <c r="K183" s="60" t="s">
        <v>8</v>
      </c>
      <c r="L183" s="60" t="s">
        <v>9</v>
      </c>
      <c r="M183" s="60" t="s">
        <v>8</v>
      </c>
    </row>
    <row r="184" spans="2:13" ht="15.75" thickBot="1" x14ac:dyDescent="0.3">
      <c r="B184" s="99"/>
      <c r="C184" s="99"/>
      <c r="D184" s="99"/>
      <c r="E184" s="99"/>
      <c r="F184" s="85" t="s">
        <v>10</v>
      </c>
      <c r="G184" s="85"/>
      <c r="H184" s="85"/>
      <c r="I184" s="85"/>
      <c r="J184" s="86" t="s">
        <v>11</v>
      </c>
      <c r="K184" s="86"/>
      <c r="L184" s="86"/>
      <c r="M184" s="86"/>
    </row>
    <row r="185" spans="2:13" ht="15.75" thickBot="1" x14ac:dyDescent="0.3">
      <c r="B185" s="10">
        <v>1</v>
      </c>
      <c r="C185" s="10">
        <v>2</v>
      </c>
      <c r="D185" s="10">
        <v>3</v>
      </c>
      <c r="E185" s="10">
        <v>4</v>
      </c>
      <c r="F185" s="61">
        <v>5</v>
      </c>
      <c r="G185" s="61">
        <v>6</v>
      </c>
      <c r="H185" s="10">
        <v>7</v>
      </c>
      <c r="I185" s="10">
        <v>8</v>
      </c>
      <c r="J185" s="61">
        <v>9</v>
      </c>
      <c r="K185" s="61">
        <v>10</v>
      </c>
      <c r="L185" s="61">
        <v>11</v>
      </c>
      <c r="M185" s="61">
        <v>12</v>
      </c>
    </row>
    <row r="186" spans="2:13" ht="15.75" thickBot="1" x14ac:dyDescent="0.3">
      <c r="B186" s="87" t="s">
        <v>189</v>
      </c>
      <c r="C186" s="87"/>
      <c r="D186" s="87"/>
      <c r="E186" s="87"/>
      <c r="F186" s="87"/>
      <c r="G186" s="87"/>
      <c r="H186" s="87"/>
      <c r="I186" s="87"/>
      <c r="J186" s="87"/>
      <c r="K186" s="87"/>
      <c r="L186" s="87"/>
      <c r="M186" s="87"/>
    </row>
    <row r="187" spans="2:13" ht="15.75" thickBot="1" x14ac:dyDescent="0.3">
      <c r="B187" s="19">
        <v>1</v>
      </c>
      <c r="C187" s="20" t="s">
        <v>190</v>
      </c>
      <c r="D187" s="21" t="s">
        <v>191</v>
      </c>
      <c r="E187" s="22" t="s">
        <v>15</v>
      </c>
      <c r="F187" s="67">
        <f>G187/6</f>
        <v>8.3333333333333339</v>
      </c>
      <c r="G187" s="67">
        <f>J187</f>
        <v>50</v>
      </c>
      <c r="H187" s="35"/>
      <c r="I187" s="53"/>
      <c r="J187" s="67">
        <f>K187/2</f>
        <v>50</v>
      </c>
      <c r="K187" s="75">
        <v>100</v>
      </c>
      <c r="L187" s="67"/>
      <c r="M187" s="67"/>
    </row>
    <row r="188" spans="2:13" ht="15.75" thickBot="1" x14ac:dyDescent="0.3">
      <c r="B188" s="19">
        <v>2</v>
      </c>
      <c r="C188" s="20" t="s">
        <v>192</v>
      </c>
      <c r="D188" s="21" t="s">
        <v>193</v>
      </c>
      <c r="E188" s="22" t="s">
        <v>21</v>
      </c>
      <c r="F188" s="67">
        <f t="shared" ref="F188:F212" si="15">G188/6</f>
        <v>20.833333333333332</v>
      </c>
      <c r="G188" s="67">
        <f t="shared" ref="G188:G212" si="16">J188</f>
        <v>125</v>
      </c>
      <c r="H188" s="35"/>
      <c r="I188" s="53"/>
      <c r="J188" s="67">
        <f t="shared" ref="J188:J212" si="17">K188/2</f>
        <v>125</v>
      </c>
      <c r="K188" s="75">
        <v>250</v>
      </c>
      <c r="L188" s="67"/>
      <c r="M188" s="67"/>
    </row>
    <row r="189" spans="2:13" ht="15.75" thickBot="1" x14ac:dyDescent="0.3">
      <c r="B189" s="19">
        <v>3</v>
      </c>
      <c r="C189" s="20" t="s">
        <v>194</v>
      </c>
      <c r="D189" s="21" t="s">
        <v>195</v>
      </c>
      <c r="E189" s="22" t="s">
        <v>15</v>
      </c>
      <c r="F189" s="67">
        <f t="shared" si="15"/>
        <v>12.5</v>
      </c>
      <c r="G189" s="67">
        <f t="shared" si="16"/>
        <v>75</v>
      </c>
      <c r="H189" s="35"/>
      <c r="I189" s="53"/>
      <c r="J189" s="67">
        <f t="shared" si="17"/>
        <v>75</v>
      </c>
      <c r="K189" s="75">
        <v>150</v>
      </c>
      <c r="L189" s="67"/>
      <c r="M189" s="67"/>
    </row>
    <row r="190" spans="2:13" ht="15.75" thickBot="1" x14ac:dyDescent="0.3">
      <c r="B190" s="19">
        <v>4</v>
      </c>
      <c r="C190" s="20" t="s">
        <v>196</v>
      </c>
      <c r="D190" s="21" t="s">
        <v>197</v>
      </c>
      <c r="E190" s="22" t="s">
        <v>15</v>
      </c>
      <c r="F190" s="67">
        <f t="shared" si="15"/>
        <v>20.833333333333332</v>
      </c>
      <c r="G190" s="67">
        <f t="shared" si="16"/>
        <v>125</v>
      </c>
      <c r="H190" s="35"/>
      <c r="I190" s="53"/>
      <c r="J190" s="67">
        <f t="shared" si="17"/>
        <v>125</v>
      </c>
      <c r="K190" s="75">
        <v>250</v>
      </c>
      <c r="L190" s="67"/>
      <c r="M190" s="67"/>
    </row>
    <row r="191" spans="2:13" ht="26.25" thickBot="1" x14ac:dyDescent="0.3">
      <c r="B191" s="19">
        <v>5</v>
      </c>
      <c r="C191" s="20" t="s">
        <v>198</v>
      </c>
      <c r="D191" s="21" t="s">
        <v>199</v>
      </c>
      <c r="E191" s="22" t="s">
        <v>15</v>
      </c>
      <c r="F191" s="67">
        <f t="shared" si="15"/>
        <v>0.83333333333333337</v>
      </c>
      <c r="G191" s="67">
        <f t="shared" si="16"/>
        <v>5</v>
      </c>
      <c r="H191" s="35"/>
      <c r="I191" s="53"/>
      <c r="J191" s="67">
        <f t="shared" si="17"/>
        <v>5</v>
      </c>
      <c r="K191" s="75">
        <v>10</v>
      </c>
      <c r="L191" s="67"/>
      <c r="M191" s="67"/>
    </row>
    <row r="192" spans="2:13" ht="15.75" thickBot="1" x14ac:dyDescent="0.3">
      <c r="B192" s="19">
        <v>6</v>
      </c>
      <c r="C192" s="20" t="s">
        <v>200</v>
      </c>
      <c r="D192" s="21" t="s">
        <v>199</v>
      </c>
      <c r="E192" s="22" t="s">
        <v>15</v>
      </c>
      <c r="F192" s="67">
        <f t="shared" si="15"/>
        <v>15.833333333333334</v>
      </c>
      <c r="G192" s="67">
        <f t="shared" si="16"/>
        <v>95</v>
      </c>
      <c r="H192" s="35"/>
      <c r="I192" s="53"/>
      <c r="J192" s="67">
        <f t="shared" si="17"/>
        <v>95</v>
      </c>
      <c r="K192" s="75">
        <v>190</v>
      </c>
      <c r="L192" s="67"/>
      <c r="M192" s="67"/>
    </row>
    <row r="193" spans="2:13" ht="15.75" thickBot="1" x14ac:dyDescent="0.3">
      <c r="B193" s="19">
        <v>7</v>
      </c>
      <c r="C193" s="20" t="s">
        <v>201</v>
      </c>
      <c r="D193" s="21" t="s">
        <v>199</v>
      </c>
      <c r="E193" s="22" t="s">
        <v>15</v>
      </c>
      <c r="F193" s="67">
        <f t="shared" si="15"/>
        <v>15.833333333333334</v>
      </c>
      <c r="G193" s="67">
        <f t="shared" si="16"/>
        <v>95</v>
      </c>
      <c r="H193" s="35"/>
      <c r="I193" s="53"/>
      <c r="J193" s="67">
        <f t="shared" si="17"/>
        <v>95</v>
      </c>
      <c r="K193" s="75">
        <v>190</v>
      </c>
      <c r="L193" s="67"/>
      <c r="M193" s="67"/>
    </row>
    <row r="194" spans="2:13" ht="15.75" thickBot="1" x14ac:dyDescent="0.3">
      <c r="B194" s="19">
        <v>8</v>
      </c>
      <c r="C194" s="20" t="s">
        <v>202</v>
      </c>
      <c r="D194" s="21" t="s">
        <v>199</v>
      </c>
      <c r="E194" s="22" t="s">
        <v>15</v>
      </c>
      <c r="F194" s="67">
        <f t="shared" si="15"/>
        <v>15.833333333333334</v>
      </c>
      <c r="G194" s="67">
        <f t="shared" si="16"/>
        <v>95</v>
      </c>
      <c r="H194" s="35"/>
      <c r="I194" s="53"/>
      <c r="J194" s="67">
        <f t="shared" si="17"/>
        <v>95</v>
      </c>
      <c r="K194" s="75">
        <v>190</v>
      </c>
      <c r="L194" s="67"/>
      <c r="M194" s="67"/>
    </row>
    <row r="195" spans="2:13" ht="15.75" thickBot="1" x14ac:dyDescent="0.3">
      <c r="B195" s="19">
        <v>9</v>
      </c>
      <c r="C195" s="20" t="s">
        <v>203</v>
      </c>
      <c r="D195" s="21" t="s">
        <v>204</v>
      </c>
      <c r="E195" s="22" t="s">
        <v>15</v>
      </c>
      <c r="F195" s="67">
        <f t="shared" si="15"/>
        <v>8.3333333333333339</v>
      </c>
      <c r="G195" s="67">
        <f t="shared" si="16"/>
        <v>50</v>
      </c>
      <c r="H195" s="35"/>
      <c r="I195" s="53"/>
      <c r="J195" s="67">
        <f t="shared" si="17"/>
        <v>50</v>
      </c>
      <c r="K195" s="75">
        <v>100</v>
      </c>
      <c r="L195" s="67"/>
      <c r="M195" s="67"/>
    </row>
    <row r="196" spans="2:13" ht="26.25" thickBot="1" x14ac:dyDescent="0.3">
      <c r="B196" s="19">
        <v>10</v>
      </c>
      <c r="C196" s="20" t="s">
        <v>205</v>
      </c>
      <c r="D196" s="21" t="s">
        <v>206</v>
      </c>
      <c r="E196" s="22" t="s">
        <v>15</v>
      </c>
      <c r="F196" s="67">
        <f t="shared" si="15"/>
        <v>15</v>
      </c>
      <c r="G196" s="67">
        <f t="shared" si="16"/>
        <v>90</v>
      </c>
      <c r="H196" s="35"/>
      <c r="I196" s="53"/>
      <c r="J196" s="67">
        <f t="shared" si="17"/>
        <v>90</v>
      </c>
      <c r="K196" s="75">
        <v>180</v>
      </c>
      <c r="L196" s="67"/>
      <c r="M196" s="67"/>
    </row>
    <row r="197" spans="2:13" ht="26.25" thickBot="1" x14ac:dyDescent="0.3">
      <c r="B197" s="19">
        <v>11</v>
      </c>
      <c r="C197" s="20" t="s">
        <v>207</v>
      </c>
      <c r="D197" s="21" t="s">
        <v>208</v>
      </c>
      <c r="E197" s="22" t="s">
        <v>21</v>
      </c>
      <c r="F197" s="67">
        <f t="shared" si="15"/>
        <v>140</v>
      </c>
      <c r="G197" s="67">
        <f t="shared" si="16"/>
        <v>840</v>
      </c>
      <c r="H197" s="35"/>
      <c r="I197" s="53"/>
      <c r="J197" s="67">
        <f t="shared" si="17"/>
        <v>840</v>
      </c>
      <c r="K197" s="75">
        <v>1680</v>
      </c>
      <c r="L197" s="67"/>
      <c r="M197" s="67"/>
    </row>
    <row r="198" spans="2:13" ht="26.25" thickBot="1" x14ac:dyDescent="0.3">
      <c r="B198" s="19">
        <v>12</v>
      </c>
      <c r="C198" s="31" t="s">
        <v>209</v>
      </c>
      <c r="D198" s="32" t="s">
        <v>210</v>
      </c>
      <c r="E198" s="22" t="s">
        <v>21</v>
      </c>
      <c r="F198" s="67">
        <f t="shared" si="15"/>
        <v>1</v>
      </c>
      <c r="G198" s="67">
        <f t="shared" si="16"/>
        <v>6</v>
      </c>
      <c r="H198" s="35"/>
      <c r="I198" s="53"/>
      <c r="J198" s="67">
        <f t="shared" si="17"/>
        <v>6</v>
      </c>
      <c r="K198" s="75">
        <v>12</v>
      </c>
      <c r="L198" s="67"/>
      <c r="M198" s="67"/>
    </row>
    <row r="199" spans="2:13" ht="26.25" thickBot="1" x14ac:dyDescent="0.3">
      <c r="B199" s="19">
        <v>13</v>
      </c>
      <c r="C199" s="20" t="s">
        <v>211</v>
      </c>
      <c r="D199" s="21" t="s">
        <v>212</v>
      </c>
      <c r="E199" s="22" t="s">
        <v>21</v>
      </c>
      <c r="F199" s="67">
        <f t="shared" si="15"/>
        <v>1.6666666666666667</v>
      </c>
      <c r="G199" s="67">
        <f t="shared" si="16"/>
        <v>10</v>
      </c>
      <c r="H199" s="35"/>
      <c r="I199" s="53"/>
      <c r="J199" s="67">
        <f t="shared" si="17"/>
        <v>10</v>
      </c>
      <c r="K199" s="75">
        <v>20</v>
      </c>
      <c r="L199" s="67"/>
      <c r="M199" s="67"/>
    </row>
    <row r="200" spans="2:13" ht="15.75" thickBot="1" x14ac:dyDescent="0.3">
      <c r="B200" s="19">
        <v>14</v>
      </c>
      <c r="C200" s="20" t="s">
        <v>213</v>
      </c>
      <c r="D200" s="21" t="s">
        <v>214</v>
      </c>
      <c r="E200" s="22" t="s">
        <v>15</v>
      </c>
      <c r="F200" s="67">
        <f t="shared" si="15"/>
        <v>63</v>
      </c>
      <c r="G200" s="67">
        <f t="shared" si="16"/>
        <v>378</v>
      </c>
      <c r="H200" s="35"/>
      <c r="I200" s="53"/>
      <c r="J200" s="67">
        <f t="shared" si="17"/>
        <v>378</v>
      </c>
      <c r="K200" s="75">
        <v>756</v>
      </c>
      <c r="L200" s="67"/>
      <c r="M200" s="67"/>
    </row>
    <row r="201" spans="2:13" ht="15.75" thickBot="1" x14ac:dyDescent="0.3">
      <c r="B201" s="19">
        <v>15</v>
      </c>
      <c r="C201" s="20" t="s">
        <v>215</v>
      </c>
      <c r="D201" s="21" t="s">
        <v>214</v>
      </c>
      <c r="E201" s="22" t="s">
        <v>15</v>
      </c>
      <c r="F201" s="67">
        <f t="shared" si="15"/>
        <v>10</v>
      </c>
      <c r="G201" s="67">
        <f t="shared" si="16"/>
        <v>60</v>
      </c>
      <c r="H201" s="35"/>
      <c r="I201" s="53"/>
      <c r="J201" s="67">
        <f t="shared" si="17"/>
        <v>60</v>
      </c>
      <c r="K201" s="75">
        <v>120</v>
      </c>
      <c r="L201" s="67"/>
      <c r="M201" s="67"/>
    </row>
    <row r="202" spans="2:13" ht="26.25" thickBot="1" x14ac:dyDescent="0.3">
      <c r="B202" s="19">
        <v>16</v>
      </c>
      <c r="C202" s="20" t="s">
        <v>216</v>
      </c>
      <c r="D202" s="21" t="s">
        <v>217</v>
      </c>
      <c r="E202" s="22" t="s">
        <v>15</v>
      </c>
      <c r="F202" s="67">
        <f t="shared" si="15"/>
        <v>153.33333333333334</v>
      </c>
      <c r="G202" s="67">
        <f t="shared" si="16"/>
        <v>920</v>
      </c>
      <c r="H202" s="35"/>
      <c r="I202" s="53"/>
      <c r="J202" s="67">
        <f t="shared" si="17"/>
        <v>920</v>
      </c>
      <c r="K202" s="75">
        <v>1840</v>
      </c>
      <c r="L202" s="67"/>
      <c r="M202" s="67"/>
    </row>
    <row r="203" spans="2:13" ht="15.75" thickBot="1" x14ac:dyDescent="0.3">
      <c r="B203" s="19">
        <v>17</v>
      </c>
      <c r="C203" s="31" t="s">
        <v>218</v>
      </c>
      <c r="D203" s="32" t="s">
        <v>217</v>
      </c>
      <c r="E203" s="22" t="s">
        <v>15</v>
      </c>
      <c r="F203" s="67">
        <f t="shared" si="15"/>
        <v>133.33333333333334</v>
      </c>
      <c r="G203" s="67">
        <f t="shared" si="16"/>
        <v>800</v>
      </c>
      <c r="H203" s="35"/>
      <c r="I203" s="53"/>
      <c r="J203" s="67">
        <f t="shared" si="17"/>
        <v>800</v>
      </c>
      <c r="K203" s="75">
        <v>1600</v>
      </c>
      <c r="L203" s="67"/>
      <c r="M203" s="67"/>
    </row>
    <row r="204" spans="2:13" ht="15.75" thickBot="1" x14ac:dyDescent="0.3">
      <c r="B204" s="19">
        <v>18</v>
      </c>
      <c r="C204" s="20" t="s">
        <v>219</v>
      </c>
      <c r="D204" s="21" t="s">
        <v>195</v>
      </c>
      <c r="E204" s="22" t="s">
        <v>15</v>
      </c>
      <c r="F204" s="67">
        <f t="shared" si="15"/>
        <v>3.3333333333333335</v>
      </c>
      <c r="G204" s="67">
        <f t="shared" si="16"/>
        <v>20</v>
      </c>
      <c r="H204" s="35"/>
      <c r="I204" s="53"/>
      <c r="J204" s="67">
        <f t="shared" si="17"/>
        <v>20</v>
      </c>
      <c r="K204" s="75">
        <v>40</v>
      </c>
      <c r="L204" s="67"/>
      <c r="M204" s="67"/>
    </row>
    <row r="205" spans="2:13" ht="26.25" thickBot="1" x14ac:dyDescent="0.3">
      <c r="B205" s="19">
        <v>19</v>
      </c>
      <c r="C205" s="20" t="s">
        <v>220</v>
      </c>
      <c r="D205" s="21" t="s">
        <v>221</v>
      </c>
      <c r="E205" s="22" t="s">
        <v>21</v>
      </c>
      <c r="F205" s="67">
        <f t="shared" si="15"/>
        <v>15</v>
      </c>
      <c r="G205" s="67">
        <f t="shared" si="16"/>
        <v>90</v>
      </c>
      <c r="H205" s="35"/>
      <c r="I205" s="53"/>
      <c r="J205" s="67">
        <f t="shared" si="17"/>
        <v>90</v>
      </c>
      <c r="K205" s="75">
        <v>180</v>
      </c>
      <c r="L205" s="67"/>
      <c r="M205" s="67"/>
    </row>
    <row r="206" spans="2:13" ht="15.75" thickBot="1" x14ac:dyDescent="0.3">
      <c r="B206" s="19">
        <v>20</v>
      </c>
      <c r="C206" s="20" t="s">
        <v>222</v>
      </c>
      <c r="D206" s="21" t="s">
        <v>223</v>
      </c>
      <c r="E206" s="22" t="s">
        <v>21</v>
      </c>
      <c r="F206" s="67">
        <f t="shared" si="15"/>
        <v>143.33333333333334</v>
      </c>
      <c r="G206" s="67">
        <f t="shared" si="16"/>
        <v>860</v>
      </c>
      <c r="H206" s="35"/>
      <c r="I206" s="53"/>
      <c r="J206" s="67">
        <f t="shared" si="17"/>
        <v>860</v>
      </c>
      <c r="K206" s="75">
        <v>1720</v>
      </c>
      <c r="L206" s="71"/>
      <c r="M206" s="67"/>
    </row>
    <row r="207" spans="2:13" ht="15.75" thickBot="1" x14ac:dyDescent="0.3">
      <c r="B207" s="19">
        <v>21</v>
      </c>
      <c r="C207" s="20" t="s">
        <v>224</v>
      </c>
      <c r="D207" s="21" t="s">
        <v>225</v>
      </c>
      <c r="E207" s="22" t="s">
        <v>15</v>
      </c>
      <c r="F207" s="67">
        <f t="shared" si="15"/>
        <v>153.33333333333334</v>
      </c>
      <c r="G207" s="67">
        <f t="shared" si="16"/>
        <v>920</v>
      </c>
      <c r="H207" s="35"/>
      <c r="I207" s="53"/>
      <c r="J207" s="67">
        <f t="shared" si="17"/>
        <v>920</v>
      </c>
      <c r="K207" s="75">
        <v>1840</v>
      </c>
      <c r="L207" s="67"/>
      <c r="M207" s="67"/>
    </row>
    <row r="208" spans="2:13" ht="15.75" thickBot="1" x14ac:dyDescent="0.3">
      <c r="B208" s="19">
        <v>22</v>
      </c>
      <c r="C208" s="20" t="s">
        <v>226</v>
      </c>
      <c r="D208" s="21" t="s">
        <v>225</v>
      </c>
      <c r="E208" s="22" t="s">
        <v>15</v>
      </c>
      <c r="F208" s="67">
        <f t="shared" si="15"/>
        <v>148.33333333333334</v>
      </c>
      <c r="G208" s="67">
        <f t="shared" si="16"/>
        <v>890</v>
      </c>
      <c r="H208" s="35"/>
      <c r="I208" s="53"/>
      <c r="J208" s="67">
        <f t="shared" si="17"/>
        <v>890</v>
      </c>
      <c r="K208" s="75">
        <v>1780</v>
      </c>
      <c r="L208" s="67"/>
      <c r="M208" s="67"/>
    </row>
    <row r="209" spans="2:13" ht="26.25" thickBot="1" x14ac:dyDescent="0.3">
      <c r="B209" s="19">
        <v>23</v>
      </c>
      <c r="C209" s="20" t="s">
        <v>227</v>
      </c>
      <c r="D209" s="21" t="s">
        <v>195</v>
      </c>
      <c r="E209" s="22" t="s">
        <v>15</v>
      </c>
      <c r="F209" s="67">
        <f t="shared" si="15"/>
        <v>15</v>
      </c>
      <c r="G209" s="67">
        <f t="shared" si="16"/>
        <v>90</v>
      </c>
      <c r="H209" s="35"/>
      <c r="I209" s="53"/>
      <c r="J209" s="67">
        <f t="shared" si="17"/>
        <v>90</v>
      </c>
      <c r="K209" s="75">
        <v>180</v>
      </c>
      <c r="L209" s="67"/>
      <c r="M209" s="67"/>
    </row>
    <row r="210" spans="2:13" ht="15.75" thickBot="1" x14ac:dyDescent="0.3">
      <c r="B210" s="19">
        <v>24</v>
      </c>
      <c r="C210" s="20" t="s">
        <v>228</v>
      </c>
      <c r="D210" s="21" t="s">
        <v>229</v>
      </c>
      <c r="E210" s="22" t="s">
        <v>15</v>
      </c>
      <c r="F210" s="67">
        <f t="shared" si="15"/>
        <v>420</v>
      </c>
      <c r="G210" s="67">
        <f t="shared" si="16"/>
        <v>2520</v>
      </c>
      <c r="H210" s="35"/>
      <c r="I210" s="53"/>
      <c r="J210" s="67">
        <f t="shared" si="17"/>
        <v>2520</v>
      </c>
      <c r="K210" s="75">
        <v>5040</v>
      </c>
      <c r="L210" s="67"/>
      <c r="M210" s="67"/>
    </row>
    <row r="211" spans="2:13" ht="15.75" thickBot="1" x14ac:dyDescent="0.3">
      <c r="B211" s="19">
        <v>25</v>
      </c>
      <c r="C211" s="20" t="s">
        <v>230</v>
      </c>
      <c r="D211" s="21" t="s">
        <v>221</v>
      </c>
      <c r="E211" s="22" t="s">
        <v>21</v>
      </c>
      <c r="F211" s="67">
        <f t="shared" si="15"/>
        <v>20</v>
      </c>
      <c r="G211" s="67">
        <f t="shared" si="16"/>
        <v>120</v>
      </c>
      <c r="H211" s="35"/>
      <c r="I211" s="53"/>
      <c r="J211" s="67">
        <f t="shared" si="17"/>
        <v>120</v>
      </c>
      <c r="K211" s="75">
        <v>240</v>
      </c>
      <c r="L211" s="67"/>
      <c r="M211" s="67"/>
    </row>
    <row r="212" spans="2:13" ht="15.75" thickBot="1" x14ac:dyDescent="0.3">
      <c r="B212" s="19">
        <v>26</v>
      </c>
      <c r="C212" s="20" t="s">
        <v>231</v>
      </c>
      <c r="D212" s="21" t="s">
        <v>229</v>
      </c>
      <c r="E212" s="22" t="s">
        <v>15</v>
      </c>
      <c r="F212" s="67">
        <f t="shared" si="15"/>
        <v>420</v>
      </c>
      <c r="G212" s="67">
        <f t="shared" si="16"/>
        <v>2520</v>
      </c>
      <c r="H212" s="35"/>
      <c r="I212" s="53"/>
      <c r="J212" s="67">
        <f t="shared" si="17"/>
        <v>2520</v>
      </c>
      <c r="K212" s="75">
        <v>5040</v>
      </c>
      <c r="L212" s="67"/>
      <c r="M212" s="67"/>
    </row>
    <row r="213" spans="2:13" ht="15.75" thickBot="1" x14ac:dyDescent="0.3">
      <c r="B213" s="37"/>
      <c r="C213" s="38" t="s">
        <v>16</v>
      </c>
      <c r="D213" s="39"/>
      <c r="E213" s="39"/>
      <c r="F213" s="68"/>
      <c r="G213" s="68"/>
      <c r="H213" s="40"/>
      <c r="I213" s="40"/>
      <c r="J213" s="71"/>
      <c r="K213" s="68"/>
      <c r="L213" s="68">
        <f>M213/2</f>
        <v>68092.530000000013</v>
      </c>
      <c r="M213" s="80">
        <v>136185.06000000003</v>
      </c>
    </row>
    <row r="214" spans="2:13" ht="15.75" x14ac:dyDescent="0.25">
      <c r="B214" s="2"/>
    </row>
    <row r="215" spans="2:13" ht="15.75" x14ac:dyDescent="0.25">
      <c r="B215" s="2"/>
    </row>
    <row r="216" spans="2:13" ht="16.5" thickBot="1" x14ac:dyDescent="0.3">
      <c r="B216" s="2"/>
    </row>
    <row r="217" spans="2:13" ht="24" customHeight="1" thickBot="1" x14ac:dyDescent="0.3">
      <c r="B217" s="99" t="s">
        <v>1</v>
      </c>
      <c r="C217" s="99" t="s">
        <v>2</v>
      </c>
      <c r="D217" s="99" t="s">
        <v>3</v>
      </c>
      <c r="E217" s="99" t="s">
        <v>4</v>
      </c>
      <c r="F217" s="84" t="s">
        <v>5</v>
      </c>
      <c r="G217" s="84"/>
      <c r="H217" s="84" t="s">
        <v>6</v>
      </c>
      <c r="I217" s="84"/>
      <c r="J217" s="84" t="s">
        <v>5</v>
      </c>
      <c r="K217" s="84"/>
      <c r="L217" s="84" t="s">
        <v>6</v>
      </c>
      <c r="M217" s="84"/>
    </row>
    <row r="218" spans="2:13" ht="26.25" thickBot="1" x14ac:dyDescent="0.3">
      <c r="B218" s="99"/>
      <c r="C218" s="99"/>
      <c r="D218" s="99"/>
      <c r="E218" s="99"/>
      <c r="F218" s="60" t="s">
        <v>7</v>
      </c>
      <c r="G218" s="60" t="s">
        <v>8</v>
      </c>
      <c r="H218" s="18" t="s">
        <v>9</v>
      </c>
      <c r="I218" s="18" t="s">
        <v>8</v>
      </c>
      <c r="J218" s="60" t="s">
        <v>9</v>
      </c>
      <c r="K218" s="60" t="s">
        <v>8</v>
      </c>
      <c r="L218" s="60" t="s">
        <v>9</v>
      </c>
      <c r="M218" s="60" t="s">
        <v>8</v>
      </c>
    </row>
    <row r="219" spans="2:13" ht="15.75" thickBot="1" x14ac:dyDescent="0.3">
      <c r="B219" s="99"/>
      <c r="C219" s="99"/>
      <c r="D219" s="99"/>
      <c r="E219" s="99"/>
      <c r="F219" s="85" t="s">
        <v>10</v>
      </c>
      <c r="G219" s="85"/>
      <c r="H219" s="85"/>
      <c r="I219" s="85"/>
      <c r="J219" s="86" t="s">
        <v>11</v>
      </c>
      <c r="K219" s="86"/>
      <c r="L219" s="86"/>
      <c r="M219" s="86"/>
    </row>
    <row r="220" spans="2:13" ht="15.75" thickBot="1" x14ac:dyDescent="0.3">
      <c r="B220" s="10">
        <v>1</v>
      </c>
      <c r="C220" s="10">
        <v>2</v>
      </c>
      <c r="D220" s="10">
        <v>3</v>
      </c>
      <c r="E220" s="10">
        <v>4</v>
      </c>
      <c r="F220" s="61">
        <v>5</v>
      </c>
      <c r="G220" s="61">
        <v>6</v>
      </c>
      <c r="H220" s="10">
        <v>7</v>
      </c>
      <c r="I220" s="10">
        <v>8</v>
      </c>
      <c r="J220" s="61">
        <v>9</v>
      </c>
      <c r="K220" s="61">
        <v>10</v>
      </c>
      <c r="L220" s="61">
        <v>11</v>
      </c>
      <c r="M220" s="61">
        <v>12</v>
      </c>
    </row>
    <row r="221" spans="2:13" ht="15.75" thickBot="1" x14ac:dyDescent="0.3">
      <c r="B221" s="104" t="s">
        <v>232</v>
      </c>
      <c r="C221" s="104"/>
      <c r="D221" s="104"/>
      <c r="E221" s="104"/>
      <c r="F221" s="104"/>
      <c r="G221" s="104"/>
      <c r="H221" s="104"/>
      <c r="I221" s="104"/>
      <c r="J221" s="104"/>
      <c r="K221" s="104"/>
      <c r="L221" s="104"/>
      <c r="M221" s="104"/>
    </row>
    <row r="222" spans="2:13" ht="26.25" thickBot="1" x14ac:dyDescent="0.3">
      <c r="B222" s="35">
        <v>1</v>
      </c>
      <c r="C222" s="20" t="s">
        <v>233</v>
      </c>
      <c r="D222" s="21" t="s">
        <v>234</v>
      </c>
      <c r="E222" s="22" t="s">
        <v>235</v>
      </c>
      <c r="F222" s="67">
        <f>G222/6</f>
        <v>366.66666666666669</v>
      </c>
      <c r="G222" s="67">
        <f>J222</f>
        <v>2200</v>
      </c>
      <c r="H222" s="35"/>
      <c r="I222" s="53"/>
      <c r="J222" s="67">
        <f>K222/2</f>
        <v>2200</v>
      </c>
      <c r="K222" s="75">
        <v>4400</v>
      </c>
      <c r="L222" s="67"/>
      <c r="M222" s="67"/>
    </row>
    <row r="223" spans="2:13" ht="26.25" thickBot="1" x14ac:dyDescent="0.3">
      <c r="B223" s="35">
        <v>2</v>
      </c>
      <c r="C223" s="20" t="s">
        <v>236</v>
      </c>
      <c r="D223" s="32" t="s">
        <v>237</v>
      </c>
      <c r="E223" s="22" t="s">
        <v>15</v>
      </c>
      <c r="F223" s="67">
        <f t="shared" ref="F223:F225" si="18">G223/6</f>
        <v>300</v>
      </c>
      <c r="G223" s="67">
        <f t="shared" ref="G223:G225" si="19">J223</f>
        <v>1800</v>
      </c>
      <c r="H223" s="35"/>
      <c r="I223" s="53"/>
      <c r="J223" s="67">
        <f t="shared" ref="J223:J225" si="20">K223/2</f>
        <v>1800</v>
      </c>
      <c r="K223" s="75">
        <v>3600</v>
      </c>
      <c r="L223" s="67"/>
      <c r="M223" s="67"/>
    </row>
    <row r="224" spans="2:13" ht="26.25" thickBot="1" x14ac:dyDescent="0.3">
      <c r="B224" s="35">
        <v>3</v>
      </c>
      <c r="C224" s="20" t="s">
        <v>238</v>
      </c>
      <c r="D224" s="21" t="s">
        <v>237</v>
      </c>
      <c r="E224" s="22" t="s">
        <v>15</v>
      </c>
      <c r="F224" s="67">
        <f t="shared" si="18"/>
        <v>5</v>
      </c>
      <c r="G224" s="67">
        <f t="shared" si="19"/>
        <v>30</v>
      </c>
      <c r="H224" s="35"/>
      <c r="I224" s="53"/>
      <c r="J224" s="67">
        <f t="shared" si="20"/>
        <v>30</v>
      </c>
      <c r="K224" s="75">
        <v>60</v>
      </c>
      <c r="L224" s="67"/>
      <c r="M224" s="67"/>
    </row>
    <row r="225" spans="2:13" ht="26.25" thickBot="1" x14ac:dyDescent="0.3">
      <c r="B225" s="35">
        <v>4</v>
      </c>
      <c r="C225" s="31" t="s">
        <v>239</v>
      </c>
      <c r="D225" s="32" t="s">
        <v>237</v>
      </c>
      <c r="E225" s="22" t="s">
        <v>15</v>
      </c>
      <c r="F225" s="67">
        <f t="shared" si="18"/>
        <v>80</v>
      </c>
      <c r="G225" s="67">
        <f t="shared" si="19"/>
        <v>480</v>
      </c>
      <c r="H225" s="35"/>
      <c r="I225" s="53"/>
      <c r="J225" s="67">
        <f t="shared" si="20"/>
        <v>480</v>
      </c>
      <c r="K225" s="75">
        <v>960</v>
      </c>
      <c r="L225" s="67"/>
      <c r="M225" s="67"/>
    </row>
    <row r="226" spans="2:13" ht="15.75" thickBot="1" x14ac:dyDescent="0.3">
      <c r="B226" s="42"/>
      <c r="C226" s="38" t="s">
        <v>16</v>
      </c>
      <c r="D226" s="39"/>
      <c r="E226" s="39"/>
      <c r="F226" s="68"/>
      <c r="G226" s="68"/>
      <c r="H226" s="40"/>
      <c r="I226" s="40"/>
      <c r="J226" s="68"/>
      <c r="K226" s="68"/>
      <c r="L226" s="68">
        <f>M226/2</f>
        <v>28806.800000000003</v>
      </c>
      <c r="M226" s="79">
        <v>57613.600000000006</v>
      </c>
    </row>
    <row r="227" spans="2:13" ht="15.75" x14ac:dyDescent="0.25">
      <c r="B227" s="2"/>
    </row>
    <row r="228" spans="2:13" ht="15.75" x14ac:dyDescent="0.25">
      <c r="B228" s="2"/>
    </row>
    <row r="229" spans="2:13" ht="16.5" thickBot="1" x14ac:dyDescent="0.3">
      <c r="B229" s="2"/>
    </row>
    <row r="230" spans="2:13" ht="24" customHeight="1" thickBot="1" x14ac:dyDescent="0.3">
      <c r="B230" s="99" t="s">
        <v>1</v>
      </c>
      <c r="C230" s="99" t="s">
        <v>2</v>
      </c>
      <c r="D230" s="99" t="s">
        <v>3</v>
      </c>
      <c r="E230" s="99" t="s">
        <v>4</v>
      </c>
      <c r="F230" s="84" t="s">
        <v>5</v>
      </c>
      <c r="G230" s="84"/>
      <c r="H230" s="84" t="s">
        <v>6</v>
      </c>
      <c r="I230" s="84"/>
      <c r="J230" s="84" t="s">
        <v>5</v>
      </c>
      <c r="K230" s="84"/>
      <c r="L230" s="84" t="s">
        <v>6</v>
      </c>
      <c r="M230" s="84"/>
    </row>
    <row r="231" spans="2:13" ht="26.25" thickBot="1" x14ac:dyDescent="0.3">
      <c r="B231" s="99"/>
      <c r="C231" s="99"/>
      <c r="D231" s="99"/>
      <c r="E231" s="99"/>
      <c r="F231" s="60" t="s">
        <v>7</v>
      </c>
      <c r="G231" s="60" t="s">
        <v>8</v>
      </c>
      <c r="H231" s="18" t="s">
        <v>9</v>
      </c>
      <c r="I231" s="18" t="s">
        <v>8</v>
      </c>
      <c r="J231" s="60" t="s">
        <v>9</v>
      </c>
      <c r="K231" s="60" t="s">
        <v>8</v>
      </c>
      <c r="L231" s="60" t="s">
        <v>9</v>
      </c>
      <c r="M231" s="60" t="s">
        <v>8</v>
      </c>
    </row>
    <row r="232" spans="2:13" ht="15.75" thickBot="1" x14ac:dyDescent="0.3">
      <c r="B232" s="99"/>
      <c r="C232" s="99"/>
      <c r="D232" s="99"/>
      <c r="E232" s="99"/>
      <c r="F232" s="85" t="s">
        <v>10</v>
      </c>
      <c r="G232" s="85"/>
      <c r="H232" s="85"/>
      <c r="I232" s="85"/>
      <c r="J232" s="86" t="s">
        <v>11</v>
      </c>
      <c r="K232" s="86"/>
      <c r="L232" s="86"/>
      <c r="M232" s="86"/>
    </row>
    <row r="233" spans="2:13" ht="15.75" thickBot="1" x14ac:dyDescent="0.3">
      <c r="B233" s="10">
        <v>1</v>
      </c>
      <c r="C233" s="10">
        <v>2</v>
      </c>
      <c r="D233" s="10">
        <v>3</v>
      </c>
      <c r="E233" s="10">
        <v>4</v>
      </c>
      <c r="F233" s="61">
        <v>5</v>
      </c>
      <c r="G233" s="61">
        <v>6</v>
      </c>
      <c r="H233" s="10">
        <v>7</v>
      </c>
      <c r="I233" s="10">
        <v>8</v>
      </c>
      <c r="J233" s="61">
        <v>9</v>
      </c>
      <c r="K233" s="61">
        <v>10</v>
      </c>
      <c r="L233" s="61">
        <v>11</v>
      </c>
      <c r="M233" s="61">
        <v>12</v>
      </c>
    </row>
    <row r="234" spans="2:13" ht="15.75" thickBot="1" x14ac:dyDescent="0.3">
      <c r="B234" s="87" t="s">
        <v>240</v>
      </c>
      <c r="C234" s="87"/>
      <c r="D234" s="87"/>
      <c r="E234" s="87"/>
      <c r="F234" s="87"/>
      <c r="G234" s="87"/>
      <c r="H234" s="87"/>
      <c r="I234" s="87"/>
      <c r="J234" s="87"/>
      <c r="K234" s="87"/>
      <c r="L234" s="87"/>
      <c r="M234" s="87"/>
    </row>
    <row r="235" spans="2:13" ht="15.75" thickBot="1" x14ac:dyDescent="0.3">
      <c r="B235" s="35">
        <v>1</v>
      </c>
      <c r="C235" s="20" t="s">
        <v>241</v>
      </c>
      <c r="D235" s="21" t="s">
        <v>242</v>
      </c>
      <c r="E235" s="22" t="s">
        <v>21</v>
      </c>
      <c r="F235" s="67">
        <f>G235/6</f>
        <v>170.83333333333334</v>
      </c>
      <c r="G235" s="67">
        <f>J235</f>
        <v>1025</v>
      </c>
      <c r="H235" s="35"/>
      <c r="I235" s="53"/>
      <c r="J235" s="67">
        <f>K235/2</f>
        <v>1025</v>
      </c>
      <c r="K235" s="75">
        <v>2050</v>
      </c>
      <c r="L235" s="67"/>
      <c r="M235" s="67"/>
    </row>
    <row r="236" spans="2:13" ht="26.25" thickBot="1" x14ac:dyDescent="0.3">
      <c r="B236" s="35">
        <v>2</v>
      </c>
      <c r="C236" s="20" t="s">
        <v>243</v>
      </c>
      <c r="D236" s="21" t="s">
        <v>244</v>
      </c>
      <c r="E236" s="22" t="s">
        <v>15</v>
      </c>
      <c r="F236" s="67">
        <f t="shared" ref="F236:F247" si="21">G236/6</f>
        <v>358.33333333333331</v>
      </c>
      <c r="G236" s="67">
        <f t="shared" ref="G236:G247" si="22">J236</f>
        <v>2150</v>
      </c>
      <c r="H236" s="35"/>
      <c r="I236" s="53"/>
      <c r="J236" s="67">
        <f t="shared" ref="J236:J247" si="23">K236/2</f>
        <v>2150</v>
      </c>
      <c r="K236" s="75">
        <v>4300</v>
      </c>
      <c r="L236" s="67"/>
      <c r="M236" s="67"/>
    </row>
    <row r="237" spans="2:13" ht="15.75" thickBot="1" x14ac:dyDescent="0.3">
      <c r="B237" s="35">
        <v>3</v>
      </c>
      <c r="C237" s="31" t="s">
        <v>245</v>
      </c>
      <c r="D237" s="32" t="s">
        <v>244</v>
      </c>
      <c r="E237" s="22" t="s">
        <v>21</v>
      </c>
      <c r="F237" s="67">
        <f t="shared" si="21"/>
        <v>60</v>
      </c>
      <c r="G237" s="67">
        <f t="shared" si="22"/>
        <v>360</v>
      </c>
      <c r="H237" s="35"/>
      <c r="I237" s="53"/>
      <c r="J237" s="67">
        <f t="shared" si="23"/>
        <v>360</v>
      </c>
      <c r="K237" s="75">
        <v>720</v>
      </c>
      <c r="L237" s="67"/>
      <c r="M237" s="67"/>
    </row>
    <row r="238" spans="2:13" ht="15.75" thickBot="1" x14ac:dyDescent="0.3">
      <c r="B238" s="35">
        <v>4</v>
      </c>
      <c r="C238" s="20" t="s">
        <v>246</v>
      </c>
      <c r="D238" s="21" t="s">
        <v>247</v>
      </c>
      <c r="E238" s="22" t="s">
        <v>21</v>
      </c>
      <c r="F238" s="67">
        <f t="shared" si="21"/>
        <v>25</v>
      </c>
      <c r="G238" s="67">
        <f t="shared" si="22"/>
        <v>150</v>
      </c>
      <c r="H238" s="35"/>
      <c r="I238" s="53"/>
      <c r="J238" s="67">
        <f t="shared" si="23"/>
        <v>150</v>
      </c>
      <c r="K238" s="75">
        <v>300</v>
      </c>
      <c r="L238" s="67"/>
      <c r="M238" s="67"/>
    </row>
    <row r="239" spans="2:13" ht="15.75" thickBot="1" x14ac:dyDescent="0.3">
      <c r="B239" s="35">
        <v>5</v>
      </c>
      <c r="C239" s="20" t="s">
        <v>248</v>
      </c>
      <c r="D239" s="21" t="s">
        <v>247</v>
      </c>
      <c r="E239" s="22" t="s">
        <v>21</v>
      </c>
      <c r="F239" s="67">
        <f t="shared" si="21"/>
        <v>101.66666666666667</v>
      </c>
      <c r="G239" s="67">
        <f t="shared" si="22"/>
        <v>610</v>
      </c>
      <c r="H239" s="35"/>
      <c r="I239" s="53"/>
      <c r="J239" s="67">
        <f t="shared" si="23"/>
        <v>610</v>
      </c>
      <c r="K239" s="75">
        <v>1220</v>
      </c>
      <c r="L239" s="67"/>
      <c r="M239" s="71"/>
    </row>
    <row r="240" spans="2:13" ht="15.75" thickBot="1" x14ac:dyDescent="0.3">
      <c r="B240" s="35">
        <v>6</v>
      </c>
      <c r="C240" s="20" t="s">
        <v>249</v>
      </c>
      <c r="D240" s="21" t="s">
        <v>250</v>
      </c>
      <c r="E240" s="22" t="s">
        <v>15</v>
      </c>
      <c r="F240" s="67">
        <f t="shared" si="21"/>
        <v>516.66666666666663</v>
      </c>
      <c r="G240" s="67">
        <f t="shared" si="22"/>
        <v>3100</v>
      </c>
      <c r="H240" s="35"/>
      <c r="I240" s="53"/>
      <c r="J240" s="67">
        <f t="shared" si="23"/>
        <v>3100</v>
      </c>
      <c r="K240" s="75">
        <v>6200</v>
      </c>
      <c r="L240" s="67"/>
      <c r="M240" s="67"/>
    </row>
    <row r="241" spans="2:13" ht="64.5" thickBot="1" x14ac:dyDescent="0.3">
      <c r="B241" s="35">
        <v>7</v>
      </c>
      <c r="C241" s="20" t="s">
        <v>251</v>
      </c>
      <c r="D241" s="21" t="s">
        <v>252</v>
      </c>
      <c r="E241" s="22" t="s">
        <v>15</v>
      </c>
      <c r="F241" s="67">
        <f t="shared" si="21"/>
        <v>208.33333333333334</v>
      </c>
      <c r="G241" s="67">
        <f t="shared" si="22"/>
        <v>1250</v>
      </c>
      <c r="H241" s="35"/>
      <c r="I241" s="53"/>
      <c r="J241" s="67">
        <f t="shared" si="23"/>
        <v>1250</v>
      </c>
      <c r="K241" s="75">
        <v>2500</v>
      </c>
      <c r="L241" s="67"/>
      <c r="M241" s="67"/>
    </row>
    <row r="242" spans="2:13" ht="26.25" thickBot="1" x14ac:dyDescent="0.3">
      <c r="B242" s="35">
        <v>8</v>
      </c>
      <c r="C242" s="20" t="s">
        <v>253</v>
      </c>
      <c r="D242" s="21" t="s">
        <v>254</v>
      </c>
      <c r="E242" s="22" t="s">
        <v>235</v>
      </c>
      <c r="F242" s="67">
        <f t="shared" si="21"/>
        <v>375</v>
      </c>
      <c r="G242" s="67">
        <f t="shared" si="22"/>
        <v>2250</v>
      </c>
      <c r="H242" s="35"/>
      <c r="I242" s="53"/>
      <c r="J242" s="67">
        <f t="shared" si="23"/>
        <v>2250</v>
      </c>
      <c r="K242" s="75">
        <v>4500</v>
      </c>
      <c r="L242" s="67"/>
      <c r="M242" s="67"/>
    </row>
    <row r="243" spans="2:13" ht="15.75" thickBot="1" x14ac:dyDescent="0.3">
      <c r="B243" s="35">
        <v>9</v>
      </c>
      <c r="C243" s="20" t="s">
        <v>255</v>
      </c>
      <c r="D243" s="21" t="s">
        <v>256</v>
      </c>
      <c r="E243" s="22" t="s">
        <v>21</v>
      </c>
      <c r="F243" s="67">
        <f t="shared" si="21"/>
        <v>121.66666666666667</v>
      </c>
      <c r="G243" s="67">
        <f t="shared" si="22"/>
        <v>730</v>
      </c>
      <c r="H243" s="35"/>
      <c r="I243" s="53"/>
      <c r="J243" s="67">
        <f t="shared" si="23"/>
        <v>730</v>
      </c>
      <c r="K243" s="75">
        <v>1460</v>
      </c>
      <c r="L243" s="67"/>
      <c r="M243" s="67"/>
    </row>
    <row r="244" spans="2:13" ht="15.75" thickBot="1" x14ac:dyDescent="0.3">
      <c r="B244" s="35">
        <v>10</v>
      </c>
      <c r="C244" s="20" t="s">
        <v>257</v>
      </c>
      <c r="D244" s="21" t="s">
        <v>247</v>
      </c>
      <c r="E244" s="22" t="s">
        <v>21</v>
      </c>
      <c r="F244" s="67">
        <f t="shared" si="21"/>
        <v>60</v>
      </c>
      <c r="G244" s="67">
        <f t="shared" si="22"/>
        <v>360</v>
      </c>
      <c r="H244" s="35"/>
      <c r="I244" s="53"/>
      <c r="J244" s="67">
        <f t="shared" si="23"/>
        <v>360</v>
      </c>
      <c r="K244" s="75">
        <v>720</v>
      </c>
      <c r="L244" s="67"/>
      <c r="M244" s="67"/>
    </row>
    <row r="245" spans="2:13" ht="26.25" thickBot="1" x14ac:dyDescent="0.3">
      <c r="B245" s="35">
        <v>11</v>
      </c>
      <c r="C245" s="20" t="s">
        <v>258</v>
      </c>
      <c r="D245" s="21" t="s">
        <v>247</v>
      </c>
      <c r="E245" s="22" t="s">
        <v>21</v>
      </c>
      <c r="F245" s="67">
        <f t="shared" si="21"/>
        <v>100</v>
      </c>
      <c r="G245" s="67">
        <f t="shared" si="22"/>
        <v>600</v>
      </c>
      <c r="H245" s="35"/>
      <c r="I245" s="53"/>
      <c r="J245" s="67">
        <f t="shared" si="23"/>
        <v>600</v>
      </c>
      <c r="K245" s="75">
        <v>1200</v>
      </c>
      <c r="L245" s="67"/>
      <c r="M245" s="67"/>
    </row>
    <row r="246" spans="2:13" ht="15.75" thickBot="1" x14ac:dyDescent="0.3">
      <c r="B246" s="35">
        <v>12</v>
      </c>
      <c r="C246" s="20" t="s">
        <v>259</v>
      </c>
      <c r="D246" s="21" t="s">
        <v>260</v>
      </c>
      <c r="E246" s="22" t="s">
        <v>21</v>
      </c>
      <c r="F246" s="67">
        <f t="shared" si="21"/>
        <v>15</v>
      </c>
      <c r="G246" s="67">
        <f t="shared" si="22"/>
        <v>90</v>
      </c>
      <c r="H246" s="35"/>
      <c r="I246" s="53"/>
      <c r="J246" s="67">
        <f t="shared" si="23"/>
        <v>90</v>
      </c>
      <c r="K246" s="75">
        <v>180</v>
      </c>
      <c r="L246" s="67"/>
      <c r="M246" s="67"/>
    </row>
    <row r="247" spans="2:13" ht="26.25" thickBot="1" x14ac:dyDescent="0.3">
      <c r="B247" s="35">
        <v>13</v>
      </c>
      <c r="C247" s="20" t="s">
        <v>261</v>
      </c>
      <c r="D247" s="21"/>
      <c r="E247" s="22" t="s">
        <v>15</v>
      </c>
      <c r="F247" s="67">
        <f t="shared" si="21"/>
        <v>41.666666666666664</v>
      </c>
      <c r="G247" s="67">
        <f t="shared" si="22"/>
        <v>250</v>
      </c>
      <c r="H247" s="35"/>
      <c r="I247" s="53"/>
      <c r="J247" s="67">
        <f t="shared" si="23"/>
        <v>250</v>
      </c>
      <c r="K247" s="75">
        <v>500</v>
      </c>
      <c r="L247" s="67"/>
      <c r="M247" s="67"/>
    </row>
    <row r="248" spans="2:13" ht="15.75" thickBot="1" x14ac:dyDescent="0.3">
      <c r="B248" s="37"/>
      <c r="C248" s="38" t="s">
        <v>16</v>
      </c>
      <c r="D248" s="39"/>
      <c r="E248" s="39"/>
      <c r="F248" s="68"/>
      <c r="G248" s="68"/>
      <c r="H248" s="40"/>
      <c r="I248" s="40"/>
      <c r="J248" s="68"/>
      <c r="K248" s="68"/>
      <c r="L248" s="68">
        <f>M248/2</f>
        <v>126368.33000000002</v>
      </c>
      <c r="M248" s="79">
        <v>252736.66000000003</v>
      </c>
    </row>
    <row r="249" spans="2:13" ht="15.75" x14ac:dyDescent="0.25">
      <c r="B249" s="2"/>
    </row>
    <row r="250" spans="2:13" ht="15.75" x14ac:dyDescent="0.25">
      <c r="B250" s="2"/>
    </row>
    <row r="251" spans="2:13" ht="16.5" thickBot="1" x14ac:dyDescent="0.3">
      <c r="B251" s="2" t="s">
        <v>262</v>
      </c>
    </row>
    <row r="252" spans="2:13" ht="24" customHeight="1" thickBot="1" x14ac:dyDescent="0.3">
      <c r="B252" s="99" t="s">
        <v>1</v>
      </c>
      <c r="C252" s="99" t="s">
        <v>2</v>
      </c>
      <c r="D252" s="99" t="s">
        <v>3</v>
      </c>
      <c r="E252" s="99" t="s">
        <v>4</v>
      </c>
      <c r="F252" s="84" t="s">
        <v>5</v>
      </c>
      <c r="G252" s="84"/>
      <c r="H252" s="84" t="s">
        <v>6</v>
      </c>
      <c r="I252" s="84"/>
      <c r="J252" s="84" t="s">
        <v>5</v>
      </c>
      <c r="K252" s="84"/>
      <c r="L252" s="84" t="s">
        <v>6</v>
      </c>
      <c r="M252" s="84"/>
    </row>
    <row r="253" spans="2:13" ht="26.25" thickBot="1" x14ac:dyDescent="0.3">
      <c r="B253" s="99"/>
      <c r="C253" s="99"/>
      <c r="D253" s="99"/>
      <c r="E253" s="99"/>
      <c r="F253" s="60" t="s">
        <v>7</v>
      </c>
      <c r="G253" s="60" t="s">
        <v>8</v>
      </c>
      <c r="H253" s="18" t="s">
        <v>9</v>
      </c>
      <c r="I253" s="18" t="s">
        <v>8</v>
      </c>
      <c r="J253" s="60" t="s">
        <v>9</v>
      </c>
      <c r="K253" s="60" t="s">
        <v>8</v>
      </c>
      <c r="L253" s="60" t="s">
        <v>9</v>
      </c>
      <c r="M253" s="60" t="s">
        <v>8</v>
      </c>
    </row>
    <row r="254" spans="2:13" ht="15.75" thickBot="1" x14ac:dyDescent="0.3">
      <c r="B254" s="99"/>
      <c r="C254" s="99"/>
      <c r="D254" s="99"/>
      <c r="E254" s="99"/>
      <c r="F254" s="85" t="s">
        <v>10</v>
      </c>
      <c r="G254" s="85"/>
      <c r="H254" s="85"/>
      <c r="I254" s="85"/>
      <c r="J254" s="86" t="s">
        <v>11</v>
      </c>
      <c r="K254" s="86"/>
      <c r="L254" s="86"/>
      <c r="M254" s="86"/>
    </row>
    <row r="255" spans="2:13" ht="15.75" thickBot="1" x14ac:dyDescent="0.3">
      <c r="B255" s="10">
        <v>1</v>
      </c>
      <c r="C255" s="10">
        <v>2</v>
      </c>
      <c r="D255" s="10">
        <v>3</v>
      </c>
      <c r="E255" s="10">
        <v>4</v>
      </c>
      <c r="F255" s="61">
        <v>5</v>
      </c>
      <c r="G255" s="61">
        <v>6</v>
      </c>
      <c r="H255" s="10">
        <v>7</v>
      </c>
      <c r="I255" s="10">
        <v>8</v>
      </c>
      <c r="J255" s="61">
        <v>9</v>
      </c>
      <c r="K255" s="61">
        <v>10</v>
      </c>
      <c r="L255" s="61">
        <v>11</v>
      </c>
      <c r="M255" s="61">
        <v>12</v>
      </c>
    </row>
    <row r="256" spans="2:13" ht="15.75" thickBot="1" x14ac:dyDescent="0.3">
      <c r="B256" s="87" t="s">
        <v>263</v>
      </c>
      <c r="C256" s="87"/>
      <c r="D256" s="87"/>
      <c r="E256" s="87"/>
      <c r="F256" s="87"/>
      <c r="G256" s="87"/>
      <c r="H256" s="87"/>
      <c r="I256" s="87"/>
      <c r="J256" s="87"/>
      <c r="K256" s="87"/>
      <c r="L256" s="87"/>
      <c r="M256" s="87"/>
    </row>
    <row r="257" spans="2:13" ht="26.25" thickBot="1" x14ac:dyDescent="0.3">
      <c r="B257" s="35">
        <v>1</v>
      </c>
      <c r="C257" s="20" t="s">
        <v>264</v>
      </c>
      <c r="D257" s="21" t="s">
        <v>265</v>
      </c>
      <c r="E257" s="22" t="s">
        <v>15</v>
      </c>
      <c r="F257" s="67">
        <f>G257/6</f>
        <v>41.666666666666664</v>
      </c>
      <c r="G257" s="67">
        <f>J257</f>
        <v>250</v>
      </c>
      <c r="H257" s="35"/>
      <c r="I257" s="53"/>
      <c r="J257" s="67">
        <f>K257/2</f>
        <v>250</v>
      </c>
      <c r="K257" s="75">
        <v>500</v>
      </c>
      <c r="L257" s="67"/>
      <c r="M257" s="67"/>
    </row>
    <row r="258" spans="2:13" ht="15.75" thickBot="1" x14ac:dyDescent="0.3">
      <c r="B258" s="35">
        <v>2</v>
      </c>
      <c r="C258" s="20" t="s">
        <v>266</v>
      </c>
      <c r="D258" s="21" t="s">
        <v>267</v>
      </c>
      <c r="E258" s="22" t="s">
        <v>21</v>
      </c>
      <c r="F258" s="67">
        <f t="shared" ref="F258:F275" si="24">G258/6</f>
        <v>20.166666666666668</v>
      </c>
      <c r="G258" s="67">
        <f t="shared" ref="G258:G275" si="25">J258</f>
        <v>121</v>
      </c>
      <c r="H258" s="35"/>
      <c r="I258" s="53"/>
      <c r="J258" s="67">
        <f t="shared" ref="J258:J275" si="26">K258/2</f>
        <v>121</v>
      </c>
      <c r="K258" s="75">
        <v>242</v>
      </c>
      <c r="L258" s="67"/>
      <c r="M258" s="67"/>
    </row>
    <row r="259" spans="2:13" ht="26.25" thickBot="1" x14ac:dyDescent="0.3">
      <c r="B259" s="35">
        <v>3</v>
      </c>
      <c r="C259" s="20" t="s">
        <v>268</v>
      </c>
      <c r="D259" s="21" t="s">
        <v>269</v>
      </c>
      <c r="E259" s="22" t="s">
        <v>15</v>
      </c>
      <c r="F259" s="67">
        <f t="shared" si="24"/>
        <v>40</v>
      </c>
      <c r="G259" s="67">
        <f t="shared" si="25"/>
        <v>240</v>
      </c>
      <c r="H259" s="35"/>
      <c r="I259" s="53"/>
      <c r="J259" s="67">
        <f t="shared" si="26"/>
        <v>240</v>
      </c>
      <c r="K259" s="75">
        <v>480</v>
      </c>
      <c r="L259" s="67"/>
      <c r="M259" s="67"/>
    </row>
    <row r="260" spans="2:13" ht="15.75" thickBot="1" x14ac:dyDescent="0.3">
      <c r="B260" s="35">
        <v>4</v>
      </c>
      <c r="C260" s="20" t="s">
        <v>270</v>
      </c>
      <c r="D260" s="21" t="s">
        <v>271</v>
      </c>
      <c r="E260" s="22" t="s">
        <v>21</v>
      </c>
      <c r="F260" s="67">
        <f t="shared" si="24"/>
        <v>375</v>
      </c>
      <c r="G260" s="67">
        <f t="shared" si="25"/>
        <v>2250</v>
      </c>
      <c r="H260" s="35"/>
      <c r="I260" s="53"/>
      <c r="J260" s="67">
        <f t="shared" si="26"/>
        <v>2250</v>
      </c>
      <c r="K260" s="75">
        <v>4500</v>
      </c>
      <c r="L260" s="67"/>
      <c r="M260" s="67"/>
    </row>
    <row r="261" spans="2:13" ht="26.25" thickBot="1" x14ac:dyDescent="0.3">
      <c r="B261" s="35">
        <v>5</v>
      </c>
      <c r="C261" s="20" t="s">
        <v>272</v>
      </c>
      <c r="D261" s="21" t="s">
        <v>273</v>
      </c>
      <c r="E261" s="22" t="s">
        <v>21</v>
      </c>
      <c r="F261" s="67">
        <f t="shared" si="24"/>
        <v>383.33333333333331</v>
      </c>
      <c r="G261" s="67">
        <f t="shared" si="25"/>
        <v>2300</v>
      </c>
      <c r="H261" s="35"/>
      <c r="I261" s="53"/>
      <c r="J261" s="67">
        <f t="shared" si="26"/>
        <v>2300</v>
      </c>
      <c r="K261" s="75">
        <v>4600</v>
      </c>
      <c r="L261" s="67"/>
      <c r="M261" s="67"/>
    </row>
    <row r="262" spans="2:13" ht="15.75" thickBot="1" x14ac:dyDescent="0.3">
      <c r="B262" s="35">
        <v>6</v>
      </c>
      <c r="C262" s="20" t="s">
        <v>274</v>
      </c>
      <c r="D262" s="21" t="s">
        <v>275</v>
      </c>
      <c r="E262" s="22" t="s">
        <v>21</v>
      </c>
      <c r="F262" s="67">
        <f t="shared" si="24"/>
        <v>5</v>
      </c>
      <c r="G262" s="67">
        <f t="shared" si="25"/>
        <v>30</v>
      </c>
      <c r="H262" s="35"/>
      <c r="I262" s="53"/>
      <c r="J262" s="67">
        <f t="shared" si="26"/>
        <v>30</v>
      </c>
      <c r="K262" s="75">
        <v>60</v>
      </c>
      <c r="L262" s="67"/>
      <c r="M262" s="67"/>
    </row>
    <row r="263" spans="2:13" ht="15.75" thickBot="1" x14ac:dyDescent="0.3">
      <c r="B263" s="35">
        <v>7</v>
      </c>
      <c r="C263" s="20" t="s">
        <v>276</v>
      </c>
      <c r="D263" s="21" t="s">
        <v>277</v>
      </c>
      <c r="E263" s="22" t="s">
        <v>15</v>
      </c>
      <c r="F263" s="67">
        <f t="shared" si="24"/>
        <v>3.3333333333333335</v>
      </c>
      <c r="G263" s="67">
        <f t="shared" si="25"/>
        <v>20</v>
      </c>
      <c r="H263" s="35"/>
      <c r="I263" s="53"/>
      <c r="J263" s="67">
        <f t="shared" si="26"/>
        <v>20</v>
      </c>
      <c r="K263" s="75">
        <v>40</v>
      </c>
      <c r="L263" s="67"/>
      <c r="M263" s="67"/>
    </row>
    <row r="264" spans="2:13" ht="15.75" thickBot="1" x14ac:dyDescent="0.3">
      <c r="B264" s="35">
        <v>8</v>
      </c>
      <c r="C264" s="20" t="s">
        <v>278</v>
      </c>
      <c r="D264" s="21" t="s">
        <v>279</v>
      </c>
      <c r="E264" s="22" t="s">
        <v>15</v>
      </c>
      <c r="F264" s="67">
        <f t="shared" si="24"/>
        <v>3.3333333333333335</v>
      </c>
      <c r="G264" s="67">
        <f t="shared" si="25"/>
        <v>20</v>
      </c>
      <c r="H264" s="35"/>
      <c r="I264" s="53"/>
      <c r="J264" s="67">
        <f t="shared" si="26"/>
        <v>20</v>
      </c>
      <c r="K264" s="75">
        <v>40</v>
      </c>
      <c r="L264" s="67"/>
      <c r="M264" s="67"/>
    </row>
    <row r="265" spans="2:13" ht="15.75" thickBot="1" x14ac:dyDescent="0.3">
      <c r="B265" s="35">
        <v>9</v>
      </c>
      <c r="C265" s="20" t="s">
        <v>280</v>
      </c>
      <c r="D265" s="21" t="s">
        <v>281</v>
      </c>
      <c r="E265" s="22" t="s">
        <v>21</v>
      </c>
      <c r="F265" s="67">
        <f t="shared" si="24"/>
        <v>95</v>
      </c>
      <c r="G265" s="67">
        <f t="shared" si="25"/>
        <v>570</v>
      </c>
      <c r="H265" s="35"/>
      <c r="I265" s="53"/>
      <c r="J265" s="67">
        <f t="shared" si="26"/>
        <v>570</v>
      </c>
      <c r="K265" s="75">
        <v>1140</v>
      </c>
      <c r="L265" s="67"/>
      <c r="M265" s="67"/>
    </row>
    <row r="266" spans="2:13" ht="15.75" thickBot="1" x14ac:dyDescent="0.3">
      <c r="B266" s="35">
        <v>10</v>
      </c>
      <c r="C266" s="20" t="s">
        <v>282</v>
      </c>
      <c r="D266" s="21" t="s">
        <v>275</v>
      </c>
      <c r="E266" s="22" t="s">
        <v>15</v>
      </c>
      <c r="F266" s="67">
        <f t="shared" si="24"/>
        <v>110</v>
      </c>
      <c r="G266" s="67">
        <f t="shared" si="25"/>
        <v>660</v>
      </c>
      <c r="H266" s="35"/>
      <c r="I266" s="53"/>
      <c r="J266" s="67">
        <f t="shared" si="26"/>
        <v>660</v>
      </c>
      <c r="K266" s="75">
        <v>1320</v>
      </c>
      <c r="L266" s="67"/>
      <c r="M266" s="67"/>
    </row>
    <row r="267" spans="2:13" ht="15.75" thickBot="1" x14ac:dyDescent="0.3">
      <c r="B267" s="35">
        <v>11</v>
      </c>
      <c r="C267" s="20" t="s">
        <v>283</v>
      </c>
      <c r="D267" s="21" t="s">
        <v>275</v>
      </c>
      <c r="E267" s="22" t="s">
        <v>21</v>
      </c>
      <c r="F267" s="67">
        <f t="shared" si="24"/>
        <v>25</v>
      </c>
      <c r="G267" s="67">
        <f t="shared" si="25"/>
        <v>150</v>
      </c>
      <c r="H267" s="35"/>
      <c r="I267" s="53"/>
      <c r="J267" s="67">
        <f t="shared" si="26"/>
        <v>150</v>
      </c>
      <c r="K267" s="75">
        <v>300</v>
      </c>
      <c r="L267" s="67"/>
      <c r="M267" s="67"/>
    </row>
    <row r="268" spans="2:13" ht="15.75" thickBot="1" x14ac:dyDescent="0.3">
      <c r="B268" s="35">
        <v>12</v>
      </c>
      <c r="C268" s="20" t="s">
        <v>284</v>
      </c>
      <c r="D268" s="21" t="s">
        <v>275</v>
      </c>
      <c r="E268" s="22" t="s">
        <v>21</v>
      </c>
      <c r="F268" s="67">
        <f t="shared" si="24"/>
        <v>10</v>
      </c>
      <c r="G268" s="67">
        <f t="shared" si="25"/>
        <v>60</v>
      </c>
      <c r="H268" s="35"/>
      <c r="I268" s="53"/>
      <c r="J268" s="67">
        <f t="shared" si="26"/>
        <v>60</v>
      </c>
      <c r="K268" s="75">
        <v>120</v>
      </c>
      <c r="L268" s="67"/>
      <c r="M268" s="67"/>
    </row>
    <row r="269" spans="2:13" ht="15.75" thickBot="1" x14ac:dyDescent="0.3">
      <c r="B269" s="35">
        <v>13</v>
      </c>
      <c r="C269" s="20" t="s">
        <v>285</v>
      </c>
      <c r="D269" s="21" t="s">
        <v>286</v>
      </c>
      <c r="E269" s="22" t="s">
        <v>15</v>
      </c>
      <c r="F269" s="67">
        <f t="shared" si="24"/>
        <v>5</v>
      </c>
      <c r="G269" s="67">
        <f t="shared" si="25"/>
        <v>30</v>
      </c>
      <c r="H269" s="35"/>
      <c r="I269" s="53"/>
      <c r="J269" s="67">
        <f t="shared" si="26"/>
        <v>30</v>
      </c>
      <c r="K269" s="75">
        <v>60</v>
      </c>
      <c r="L269" s="67"/>
      <c r="M269" s="67"/>
    </row>
    <row r="270" spans="2:13" ht="15.75" thickBot="1" x14ac:dyDescent="0.3">
      <c r="B270" s="35">
        <v>14</v>
      </c>
      <c r="C270" s="20" t="s">
        <v>287</v>
      </c>
      <c r="D270" s="21" t="s">
        <v>288</v>
      </c>
      <c r="E270" s="22" t="s">
        <v>15</v>
      </c>
      <c r="F270" s="67">
        <f t="shared" si="24"/>
        <v>40</v>
      </c>
      <c r="G270" s="67">
        <f t="shared" si="25"/>
        <v>240</v>
      </c>
      <c r="H270" s="35"/>
      <c r="I270" s="53"/>
      <c r="J270" s="67">
        <f t="shared" si="26"/>
        <v>240</v>
      </c>
      <c r="K270" s="75">
        <v>480</v>
      </c>
      <c r="L270" s="67"/>
      <c r="M270" s="67"/>
    </row>
    <row r="271" spans="2:13" ht="15.75" thickBot="1" x14ac:dyDescent="0.3">
      <c r="B271" s="35">
        <v>15</v>
      </c>
      <c r="C271" s="20" t="s">
        <v>289</v>
      </c>
      <c r="D271" s="21" t="s">
        <v>275</v>
      </c>
      <c r="E271" s="22" t="s">
        <v>15</v>
      </c>
      <c r="F271" s="67">
        <f t="shared" si="24"/>
        <v>95</v>
      </c>
      <c r="G271" s="67">
        <f t="shared" si="25"/>
        <v>570</v>
      </c>
      <c r="H271" s="35"/>
      <c r="I271" s="53"/>
      <c r="J271" s="67">
        <f t="shared" si="26"/>
        <v>570</v>
      </c>
      <c r="K271" s="75">
        <v>1140</v>
      </c>
      <c r="L271" s="67"/>
      <c r="M271" s="67"/>
    </row>
    <row r="272" spans="2:13" ht="15.75" thickBot="1" x14ac:dyDescent="0.3">
      <c r="B272" s="35">
        <v>16</v>
      </c>
      <c r="C272" s="20" t="s">
        <v>290</v>
      </c>
      <c r="D272" s="21" t="s">
        <v>291</v>
      </c>
      <c r="E272" s="22" t="s">
        <v>15</v>
      </c>
      <c r="F272" s="67">
        <f t="shared" si="24"/>
        <v>540</v>
      </c>
      <c r="G272" s="67">
        <f t="shared" si="25"/>
        <v>3240</v>
      </c>
      <c r="H272" s="35"/>
      <c r="I272" s="53"/>
      <c r="J272" s="67">
        <f t="shared" si="26"/>
        <v>3240</v>
      </c>
      <c r="K272" s="75">
        <v>6480</v>
      </c>
      <c r="L272" s="67"/>
      <c r="M272" s="67"/>
    </row>
    <row r="273" spans="2:13" ht="15.75" thickBot="1" x14ac:dyDescent="0.3">
      <c r="B273" s="35">
        <v>17</v>
      </c>
      <c r="C273" s="20" t="s">
        <v>292</v>
      </c>
      <c r="D273" s="21" t="s">
        <v>275</v>
      </c>
      <c r="E273" s="22" t="s">
        <v>21</v>
      </c>
      <c r="F273" s="67">
        <f t="shared" si="24"/>
        <v>5</v>
      </c>
      <c r="G273" s="67">
        <f t="shared" si="25"/>
        <v>30</v>
      </c>
      <c r="H273" s="35"/>
      <c r="I273" s="53"/>
      <c r="J273" s="67">
        <f t="shared" si="26"/>
        <v>30</v>
      </c>
      <c r="K273" s="75">
        <v>60</v>
      </c>
      <c r="L273" s="67"/>
      <c r="M273" s="67"/>
    </row>
    <row r="274" spans="2:13" ht="15.75" thickBot="1" x14ac:dyDescent="0.3">
      <c r="B274" s="35">
        <v>18</v>
      </c>
      <c r="C274" s="20" t="s">
        <v>293</v>
      </c>
      <c r="D274" s="21" t="s">
        <v>275</v>
      </c>
      <c r="E274" s="22" t="s">
        <v>21</v>
      </c>
      <c r="F274" s="67">
        <f t="shared" si="24"/>
        <v>65</v>
      </c>
      <c r="G274" s="67">
        <f t="shared" si="25"/>
        <v>390</v>
      </c>
      <c r="H274" s="35"/>
      <c r="I274" s="53"/>
      <c r="J274" s="67">
        <f t="shared" si="26"/>
        <v>390</v>
      </c>
      <c r="K274" s="75">
        <v>780</v>
      </c>
      <c r="L274" s="67"/>
      <c r="M274" s="67"/>
    </row>
    <row r="275" spans="2:13" ht="15.75" thickBot="1" x14ac:dyDescent="0.3">
      <c r="B275" s="35">
        <v>19</v>
      </c>
      <c r="C275" s="20" t="s">
        <v>294</v>
      </c>
      <c r="D275" s="21" t="s">
        <v>275</v>
      </c>
      <c r="E275" s="22" t="s">
        <v>21</v>
      </c>
      <c r="F275" s="67">
        <f t="shared" si="24"/>
        <v>16.666666666666668</v>
      </c>
      <c r="G275" s="67">
        <f t="shared" si="25"/>
        <v>100</v>
      </c>
      <c r="H275" s="35"/>
      <c r="I275" s="53"/>
      <c r="J275" s="67">
        <f t="shared" si="26"/>
        <v>100</v>
      </c>
      <c r="K275" s="75">
        <v>200</v>
      </c>
      <c r="L275" s="67"/>
      <c r="M275" s="67"/>
    </row>
    <row r="276" spans="2:13" ht="15.75" thickBot="1" x14ac:dyDescent="0.3">
      <c r="B276" s="37"/>
      <c r="C276" s="38" t="s">
        <v>16</v>
      </c>
      <c r="D276" s="39"/>
      <c r="E276" s="39"/>
      <c r="F276" s="68"/>
      <c r="G276" s="68"/>
      <c r="H276" s="40"/>
      <c r="I276" s="40"/>
      <c r="J276" s="68"/>
      <c r="K276" s="68"/>
      <c r="L276" s="68">
        <f>M276/2</f>
        <v>34344.200000000004</v>
      </c>
      <c r="M276" s="79">
        <v>68688.400000000009</v>
      </c>
    </row>
    <row r="277" spans="2:13" x14ac:dyDescent="0.25">
      <c r="B277" s="45"/>
      <c r="C277" s="46"/>
      <c r="D277" s="47"/>
      <c r="E277" s="47"/>
      <c r="F277" s="70"/>
      <c r="G277" s="70"/>
      <c r="H277" s="48"/>
      <c r="I277" s="48"/>
      <c r="J277" s="70"/>
      <c r="K277" s="70"/>
      <c r="L277" s="70"/>
      <c r="M277" s="81"/>
    </row>
    <row r="278" spans="2:13" x14ac:dyDescent="0.25">
      <c r="B278" s="45"/>
      <c r="C278" s="46"/>
      <c r="D278" s="47"/>
      <c r="E278" s="47"/>
      <c r="F278" s="70"/>
      <c r="G278" s="70"/>
      <c r="H278" s="48"/>
      <c r="I278" s="48"/>
      <c r="J278" s="70"/>
      <c r="K278" s="70"/>
      <c r="L278" s="70"/>
      <c r="M278" s="81"/>
    </row>
    <row r="279" spans="2:13" ht="16.5" thickBot="1" x14ac:dyDescent="0.3">
      <c r="B279" s="43" t="s">
        <v>295</v>
      </c>
    </row>
    <row r="280" spans="2:13" ht="24" customHeight="1" thickBot="1" x14ac:dyDescent="0.3">
      <c r="B280" s="99" t="s">
        <v>1</v>
      </c>
      <c r="C280" s="99" t="s">
        <v>2</v>
      </c>
      <c r="D280" s="99" t="s">
        <v>3</v>
      </c>
      <c r="E280" s="99" t="s">
        <v>4</v>
      </c>
      <c r="F280" s="84" t="s">
        <v>5</v>
      </c>
      <c r="G280" s="84"/>
      <c r="H280" s="84" t="s">
        <v>6</v>
      </c>
      <c r="I280" s="84"/>
      <c r="J280" s="84" t="s">
        <v>5</v>
      </c>
      <c r="K280" s="84"/>
      <c r="L280" s="84" t="s">
        <v>6</v>
      </c>
      <c r="M280" s="84"/>
    </row>
    <row r="281" spans="2:13" ht="26.25" thickBot="1" x14ac:dyDescent="0.3">
      <c r="B281" s="99"/>
      <c r="C281" s="99"/>
      <c r="D281" s="99"/>
      <c r="E281" s="99"/>
      <c r="F281" s="60" t="s">
        <v>7</v>
      </c>
      <c r="G281" s="60" t="s">
        <v>8</v>
      </c>
      <c r="H281" s="18" t="s">
        <v>9</v>
      </c>
      <c r="I281" s="18" t="s">
        <v>8</v>
      </c>
      <c r="J281" s="60" t="s">
        <v>9</v>
      </c>
      <c r="K281" s="60" t="s">
        <v>8</v>
      </c>
      <c r="L281" s="60" t="s">
        <v>9</v>
      </c>
      <c r="M281" s="60" t="s">
        <v>8</v>
      </c>
    </row>
    <row r="282" spans="2:13" ht="15.75" thickBot="1" x14ac:dyDescent="0.3">
      <c r="B282" s="99"/>
      <c r="C282" s="99"/>
      <c r="D282" s="99"/>
      <c r="E282" s="99"/>
      <c r="F282" s="85" t="s">
        <v>10</v>
      </c>
      <c r="G282" s="85"/>
      <c r="H282" s="85"/>
      <c r="I282" s="85"/>
      <c r="J282" s="86" t="s">
        <v>11</v>
      </c>
      <c r="K282" s="86"/>
      <c r="L282" s="86"/>
      <c r="M282" s="86"/>
    </row>
    <row r="283" spans="2:13" ht="15.75" thickBot="1" x14ac:dyDescent="0.3">
      <c r="B283" s="10">
        <v>1</v>
      </c>
      <c r="C283" s="10">
        <v>2</v>
      </c>
      <c r="D283" s="10">
        <v>3</v>
      </c>
      <c r="E283" s="10">
        <v>4</v>
      </c>
      <c r="F283" s="61">
        <v>5</v>
      </c>
      <c r="G283" s="61">
        <v>6</v>
      </c>
      <c r="H283" s="10">
        <v>7</v>
      </c>
      <c r="I283" s="10">
        <v>8</v>
      </c>
      <c r="J283" s="61">
        <v>9</v>
      </c>
      <c r="K283" s="61">
        <v>10</v>
      </c>
      <c r="L283" s="61">
        <v>11</v>
      </c>
      <c r="M283" s="61">
        <v>12</v>
      </c>
    </row>
    <row r="284" spans="2:13" ht="15.75" thickBot="1" x14ac:dyDescent="0.3">
      <c r="B284" s="87" t="s">
        <v>296</v>
      </c>
      <c r="C284" s="87"/>
      <c r="D284" s="87"/>
      <c r="E284" s="87"/>
      <c r="F284" s="87"/>
      <c r="G284" s="87"/>
      <c r="H284" s="87"/>
      <c r="I284" s="87"/>
      <c r="J284" s="87"/>
      <c r="K284" s="87"/>
      <c r="L284" s="87"/>
      <c r="M284" s="87"/>
    </row>
    <row r="285" spans="2:13" ht="15.75" thickBot="1" x14ac:dyDescent="0.3">
      <c r="B285" s="35">
        <v>1</v>
      </c>
      <c r="C285" s="20" t="s">
        <v>297</v>
      </c>
      <c r="D285" s="21" t="s">
        <v>298</v>
      </c>
      <c r="E285" s="22" t="s">
        <v>15</v>
      </c>
      <c r="F285" s="67">
        <f>G285/6</f>
        <v>70</v>
      </c>
      <c r="G285" s="67">
        <f>J285</f>
        <v>420</v>
      </c>
      <c r="H285" s="35"/>
      <c r="I285" s="53"/>
      <c r="J285" s="67">
        <f>K285/2</f>
        <v>420</v>
      </c>
      <c r="K285" s="75">
        <v>840</v>
      </c>
      <c r="L285" s="67"/>
      <c r="M285" s="67"/>
    </row>
    <row r="286" spans="2:13" ht="26.25" thickBot="1" x14ac:dyDescent="0.3">
      <c r="B286" s="35">
        <v>2</v>
      </c>
      <c r="C286" s="20" t="s">
        <v>299</v>
      </c>
      <c r="D286" s="21" t="s">
        <v>265</v>
      </c>
      <c r="E286" s="22" t="s">
        <v>21</v>
      </c>
      <c r="F286" s="67">
        <f t="shared" ref="F286:F298" si="27">G286/6</f>
        <v>9.1666666666666661</v>
      </c>
      <c r="G286" s="67">
        <f t="shared" ref="G286:G298" si="28">J286</f>
        <v>55</v>
      </c>
      <c r="H286" s="35"/>
      <c r="I286" s="53"/>
      <c r="J286" s="67">
        <f t="shared" ref="J286:J298" si="29">K286/2</f>
        <v>55</v>
      </c>
      <c r="K286" s="75">
        <v>110</v>
      </c>
      <c r="L286" s="67"/>
      <c r="M286" s="67"/>
    </row>
    <row r="287" spans="2:13" ht="15.75" thickBot="1" x14ac:dyDescent="0.3">
      <c r="B287" s="35">
        <v>3</v>
      </c>
      <c r="C287" s="20" t="s">
        <v>300</v>
      </c>
      <c r="D287" s="21" t="s">
        <v>298</v>
      </c>
      <c r="E287" s="22" t="s">
        <v>15</v>
      </c>
      <c r="F287" s="67">
        <f t="shared" si="27"/>
        <v>200</v>
      </c>
      <c r="G287" s="67">
        <f t="shared" si="28"/>
        <v>1200</v>
      </c>
      <c r="H287" s="35"/>
      <c r="I287" s="53"/>
      <c r="J287" s="67">
        <f t="shared" si="29"/>
        <v>1200</v>
      </c>
      <c r="K287" s="75">
        <v>2400</v>
      </c>
      <c r="L287" s="67"/>
      <c r="M287" s="67"/>
    </row>
    <row r="288" spans="2:13" ht="26.25" thickBot="1" x14ac:dyDescent="0.3">
      <c r="B288" s="35">
        <v>4</v>
      </c>
      <c r="C288" s="20" t="s">
        <v>301</v>
      </c>
      <c r="D288" s="21" t="s">
        <v>298</v>
      </c>
      <c r="E288" s="22" t="s">
        <v>15</v>
      </c>
      <c r="F288" s="67">
        <f t="shared" si="27"/>
        <v>40</v>
      </c>
      <c r="G288" s="67">
        <f t="shared" si="28"/>
        <v>240</v>
      </c>
      <c r="H288" s="35"/>
      <c r="I288" s="53"/>
      <c r="J288" s="67">
        <f t="shared" si="29"/>
        <v>240</v>
      </c>
      <c r="K288" s="75">
        <v>480</v>
      </c>
      <c r="L288" s="67"/>
      <c r="M288" s="67"/>
    </row>
    <row r="289" spans="2:13" ht="15.75" thickBot="1" x14ac:dyDescent="0.3">
      <c r="B289" s="35">
        <v>5</v>
      </c>
      <c r="C289" s="20" t="s">
        <v>302</v>
      </c>
      <c r="D289" s="21" t="s">
        <v>303</v>
      </c>
      <c r="E289" s="22" t="s">
        <v>15</v>
      </c>
      <c r="F289" s="67">
        <f t="shared" si="27"/>
        <v>4250</v>
      </c>
      <c r="G289" s="67">
        <f t="shared" si="28"/>
        <v>25500</v>
      </c>
      <c r="H289" s="35"/>
      <c r="I289" s="53"/>
      <c r="J289" s="67">
        <f t="shared" si="29"/>
        <v>25500</v>
      </c>
      <c r="K289" s="75">
        <v>51000</v>
      </c>
      <c r="L289" s="67"/>
      <c r="M289" s="67"/>
    </row>
    <row r="290" spans="2:13" ht="26.25" thickBot="1" x14ac:dyDescent="0.3">
      <c r="B290" s="35">
        <v>6</v>
      </c>
      <c r="C290" s="20" t="s">
        <v>304</v>
      </c>
      <c r="D290" s="21" t="s">
        <v>303</v>
      </c>
      <c r="E290" s="22" t="s">
        <v>15</v>
      </c>
      <c r="F290" s="67">
        <f t="shared" si="27"/>
        <v>300</v>
      </c>
      <c r="G290" s="67">
        <f t="shared" si="28"/>
        <v>1800</v>
      </c>
      <c r="H290" s="35"/>
      <c r="I290" s="53"/>
      <c r="J290" s="67">
        <f t="shared" si="29"/>
        <v>1800</v>
      </c>
      <c r="K290" s="75">
        <v>3600</v>
      </c>
      <c r="L290" s="67"/>
      <c r="M290" s="67"/>
    </row>
    <row r="291" spans="2:13" ht="15.75" thickBot="1" x14ac:dyDescent="0.3">
      <c r="B291" s="35">
        <v>7</v>
      </c>
      <c r="C291" s="20" t="s">
        <v>305</v>
      </c>
      <c r="D291" s="21" t="s">
        <v>303</v>
      </c>
      <c r="E291" s="22" t="s">
        <v>15</v>
      </c>
      <c r="F291" s="67">
        <f t="shared" si="27"/>
        <v>458.33333333333331</v>
      </c>
      <c r="G291" s="67">
        <f t="shared" si="28"/>
        <v>2750</v>
      </c>
      <c r="H291" s="35"/>
      <c r="I291" s="53"/>
      <c r="J291" s="67">
        <f t="shared" si="29"/>
        <v>2750</v>
      </c>
      <c r="K291" s="75">
        <v>5500</v>
      </c>
      <c r="L291" s="67"/>
      <c r="M291" s="67"/>
    </row>
    <row r="292" spans="2:13" ht="26.25" thickBot="1" x14ac:dyDescent="0.3">
      <c r="B292" s="35">
        <v>8</v>
      </c>
      <c r="C292" s="20" t="s">
        <v>306</v>
      </c>
      <c r="D292" s="21" t="s">
        <v>307</v>
      </c>
      <c r="E292" s="22" t="s">
        <v>21</v>
      </c>
      <c r="F292" s="67">
        <f t="shared" si="27"/>
        <v>7.5</v>
      </c>
      <c r="G292" s="67">
        <f t="shared" si="28"/>
        <v>45</v>
      </c>
      <c r="H292" s="35"/>
      <c r="I292" s="53"/>
      <c r="J292" s="67">
        <f t="shared" si="29"/>
        <v>45</v>
      </c>
      <c r="K292" s="75">
        <v>90</v>
      </c>
      <c r="L292" s="67"/>
      <c r="M292" s="67"/>
    </row>
    <row r="293" spans="2:13" ht="15.75" thickBot="1" x14ac:dyDescent="0.3">
      <c r="B293" s="35">
        <v>9</v>
      </c>
      <c r="C293" s="31" t="s">
        <v>308</v>
      </c>
      <c r="D293" s="32" t="s">
        <v>309</v>
      </c>
      <c r="E293" s="22" t="s">
        <v>15</v>
      </c>
      <c r="F293" s="67">
        <f t="shared" si="27"/>
        <v>240</v>
      </c>
      <c r="G293" s="67">
        <f t="shared" si="28"/>
        <v>1440</v>
      </c>
      <c r="H293" s="35"/>
      <c r="I293" s="53"/>
      <c r="J293" s="67">
        <f t="shared" si="29"/>
        <v>1440</v>
      </c>
      <c r="K293" s="75">
        <v>2880</v>
      </c>
      <c r="L293" s="67"/>
      <c r="M293" s="67"/>
    </row>
    <row r="294" spans="2:13" ht="15.75" thickBot="1" x14ac:dyDescent="0.3">
      <c r="B294" s="35">
        <v>10</v>
      </c>
      <c r="C294" s="20" t="s">
        <v>310</v>
      </c>
      <c r="D294" s="32" t="s">
        <v>309</v>
      </c>
      <c r="E294" s="22" t="s">
        <v>15</v>
      </c>
      <c r="F294" s="67">
        <f t="shared" si="27"/>
        <v>3.1666666666666665</v>
      </c>
      <c r="G294" s="67">
        <f t="shared" si="28"/>
        <v>19</v>
      </c>
      <c r="H294" s="35"/>
      <c r="I294" s="53"/>
      <c r="J294" s="67">
        <f t="shared" si="29"/>
        <v>19</v>
      </c>
      <c r="K294" s="75">
        <v>38</v>
      </c>
      <c r="L294" s="67"/>
      <c r="M294" s="67"/>
    </row>
    <row r="295" spans="2:13" ht="15.75" thickBot="1" x14ac:dyDescent="0.3">
      <c r="B295" s="35">
        <v>11</v>
      </c>
      <c r="C295" s="20" t="s">
        <v>311</v>
      </c>
      <c r="D295" s="32" t="s">
        <v>309</v>
      </c>
      <c r="E295" s="22" t="s">
        <v>15</v>
      </c>
      <c r="F295" s="67">
        <f t="shared" si="27"/>
        <v>3.1666666666666665</v>
      </c>
      <c r="G295" s="67">
        <f t="shared" si="28"/>
        <v>19</v>
      </c>
      <c r="H295" s="35"/>
      <c r="I295" s="53"/>
      <c r="J295" s="67">
        <f t="shared" si="29"/>
        <v>19</v>
      </c>
      <c r="K295" s="75">
        <v>38</v>
      </c>
      <c r="L295" s="67"/>
      <c r="M295" s="67"/>
    </row>
    <row r="296" spans="2:13" ht="15.75" thickBot="1" x14ac:dyDescent="0.3">
      <c r="B296" s="35">
        <v>12</v>
      </c>
      <c r="C296" s="20" t="s">
        <v>312</v>
      </c>
      <c r="D296" s="32" t="s">
        <v>309</v>
      </c>
      <c r="E296" s="22" t="s">
        <v>15</v>
      </c>
      <c r="F296" s="67">
        <f t="shared" si="27"/>
        <v>3.1666666666666665</v>
      </c>
      <c r="G296" s="67">
        <f t="shared" si="28"/>
        <v>19</v>
      </c>
      <c r="H296" s="35"/>
      <c r="I296" s="53"/>
      <c r="J296" s="67">
        <f t="shared" si="29"/>
        <v>19</v>
      </c>
      <c r="K296" s="75">
        <v>38</v>
      </c>
      <c r="L296" s="67"/>
      <c r="M296" s="67"/>
    </row>
    <row r="297" spans="2:13" ht="15.75" thickBot="1" x14ac:dyDescent="0.3">
      <c r="B297" s="35">
        <v>13</v>
      </c>
      <c r="C297" s="20" t="s">
        <v>313</v>
      </c>
      <c r="D297" s="21" t="s">
        <v>314</v>
      </c>
      <c r="E297" s="22" t="s">
        <v>15</v>
      </c>
      <c r="F297" s="67">
        <f t="shared" si="27"/>
        <v>3.1666666666666665</v>
      </c>
      <c r="G297" s="67">
        <f t="shared" si="28"/>
        <v>19</v>
      </c>
      <c r="H297" s="35"/>
      <c r="I297" s="53"/>
      <c r="J297" s="67">
        <f t="shared" si="29"/>
        <v>19</v>
      </c>
      <c r="K297" s="75">
        <v>38</v>
      </c>
      <c r="L297" s="67"/>
      <c r="M297" s="67"/>
    </row>
    <row r="298" spans="2:13" ht="26.25" thickBot="1" x14ac:dyDescent="0.3">
      <c r="B298" s="35">
        <v>14</v>
      </c>
      <c r="C298" s="20" t="s">
        <v>315</v>
      </c>
      <c r="D298" s="21" t="s">
        <v>314</v>
      </c>
      <c r="E298" s="22" t="s">
        <v>15</v>
      </c>
      <c r="F298" s="67">
        <f t="shared" si="27"/>
        <v>3.1666666666666665</v>
      </c>
      <c r="G298" s="67">
        <f t="shared" si="28"/>
        <v>19</v>
      </c>
      <c r="H298" s="35"/>
      <c r="I298" s="53"/>
      <c r="J298" s="67">
        <f t="shared" si="29"/>
        <v>19</v>
      </c>
      <c r="K298" s="75">
        <v>38</v>
      </c>
      <c r="L298" s="67"/>
      <c r="M298" s="67"/>
    </row>
    <row r="299" spans="2:13" ht="15.75" thickBot="1" x14ac:dyDescent="0.3">
      <c r="B299" s="37"/>
      <c r="C299" s="38" t="s">
        <v>16</v>
      </c>
      <c r="D299" s="39"/>
      <c r="E299" s="39"/>
      <c r="F299" s="68"/>
      <c r="G299" s="68"/>
      <c r="H299" s="40"/>
      <c r="I299" s="40"/>
      <c r="J299" s="68"/>
      <c r="K299" s="68"/>
      <c r="L299" s="68">
        <f>M299/2</f>
        <v>57709.3</v>
      </c>
      <c r="M299" s="79">
        <v>115418.6</v>
      </c>
    </row>
    <row r="300" spans="2:13" ht="15.75" x14ac:dyDescent="0.25">
      <c r="B300" s="2"/>
    </row>
    <row r="301" spans="2:13" ht="15.75" x14ac:dyDescent="0.25">
      <c r="B301" s="2"/>
    </row>
    <row r="302" spans="2:13" ht="16.5" thickBot="1" x14ac:dyDescent="0.3">
      <c r="B302" s="2"/>
    </row>
    <row r="303" spans="2:13" ht="24" customHeight="1" thickBot="1" x14ac:dyDescent="0.3">
      <c r="B303" s="99" t="s">
        <v>1</v>
      </c>
      <c r="C303" s="99" t="s">
        <v>2</v>
      </c>
      <c r="D303" s="99" t="s">
        <v>3</v>
      </c>
      <c r="E303" s="99" t="s">
        <v>4</v>
      </c>
      <c r="F303" s="84" t="s">
        <v>5</v>
      </c>
      <c r="G303" s="84"/>
      <c r="H303" s="84" t="s">
        <v>6</v>
      </c>
      <c r="I303" s="84"/>
      <c r="J303" s="84" t="s">
        <v>5</v>
      </c>
      <c r="K303" s="84"/>
      <c r="L303" s="84" t="s">
        <v>6</v>
      </c>
      <c r="M303" s="84"/>
    </row>
    <row r="304" spans="2:13" ht="26.25" thickBot="1" x14ac:dyDescent="0.3">
      <c r="B304" s="99"/>
      <c r="C304" s="99"/>
      <c r="D304" s="99"/>
      <c r="E304" s="99"/>
      <c r="F304" s="60" t="s">
        <v>7</v>
      </c>
      <c r="G304" s="60" t="s">
        <v>8</v>
      </c>
      <c r="H304" s="18" t="s">
        <v>9</v>
      </c>
      <c r="I304" s="18" t="s">
        <v>8</v>
      </c>
      <c r="J304" s="60" t="s">
        <v>9</v>
      </c>
      <c r="K304" s="60" t="s">
        <v>8</v>
      </c>
      <c r="L304" s="60" t="s">
        <v>9</v>
      </c>
      <c r="M304" s="60" t="s">
        <v>8</v>
      </c>
    </row>
    <row r="305" spans="2:13" ht="15.75" thickBot="1" x14ac:dyDescent="0.3">
      <c r="B305" s="99"/>
      <c r="C305" s="99"/>
      <c r="D305" s="99"/>
      <c r="E305" s="99"/>
      <c r="F305" s="85" t="s">
        <v>10</v>
      </c>
      <c r="G305" s="85"/>
      <c r="H305" s="85"/>
      <c r="I305" s="85"/>
      <c r="J305" s="86" t="s">
        <v>11</v>
      </c>
      <c r="K305" s="86"/>
      <c r="L305" s="86"/>
      <c r="M305" s="86"/>
    </row>
    <row r="306" spans="2:13" ht="15.75" thickBot="1" x14ac:dyDescent="0.3">
      <c r="B306" s="10">
        <v>1</v>
      </c>
      <c r="C306" s="10">
        <v>2</v>
      </c>
      <c r="D306" s="10">
        <v>3</v>
      </c>
      <c r="E306" s="10">
        <v>4</v>
      </c>
      <c r="F306" s="61">
        <v>5</v>
      </c>
      <c r="G306" s="61">
        <v>6</v>
      </c>
      <c r="H306" s="10">
        <v>7</v>
      </c>
      <c r="I306" s="10">
        <v>8</v>
      </c>
      <c r="J306" s="61">
        <v>9</v>
      </c>
      <c r="K306" s="61">
        <v>10</v>
      </c>
      <c r="L306" s="61">
        <v>11</v>
      </c>
      <c r="M306" s="61">
        <v>12</v>
      </c>
    </row>
    <row r="307" spans="2:13" ht="15.75" thickBot="1" x14ac:dyDescent="0.3">
      <c r="B307" s="87" t="s">
        <v>316</v>
      </c>
      <c r="C307" s="87"/>
      <c r="D307" s="87"/>
      <c r="E307" s="87"/>
      <c r="F307" s="87"/>
      <c r="G307" s="87"/>
      <c r="H307" s="87"/>
      <c r="I307" s="87"/>
      <c r="J307" s="87"/>
      <c r="K307" s="87"/>
      <c r="L307" s="87"/>
      <c r="M307" s="87"/>
    </row>
    <row r="308" spans="2:13" ht="77.25" thickBot="1" x14ac:dyDescent="0.3">
      <c r="B308" s="35">
        <v>1</v>
      </c>
      <c r="C308" s="20" t="s">
        <v>317</v>
      </c>
      <c r="D308" s="19" t="s">
        <v>318</v>
      </c>
      <c r="E308" s="22" t="s">
        <v>15</v>
      </c>
      <c r="F308" s="67">
        <f>G308/6</f>
        <v>10</v>
      </c>
      <c r="G308" s="67">
        <f>J308</f>
        <v>60</v>
      </c>
      <c r="H308" s="35"/>
      <c r="I308" s="53"/>
      <c r="J308" s="67">
        <f>K308/2</f>
        <v>60</v>
      </c>
      <c r="K308" s="75">
        <v>120</v>
      </c>
      <c r="L308" s="67"/>
      <c r="M308" s="67"/>
    </row>
    <row r="309" spans="2:13" ht="26.25" thickBot="1" x14ac:dyDescent="0.3">
      <c r="B309" s="35">
        <v>2</v>
      </c>
      <c r="C309" s="20" t="s">
        <v>319</v>
      </c>
      <c r="D309" s="19" t="s">
        <v>320</v>
      </c>
      <c r="E309" s="22" t="s">
        <v>15</v>
      </c>
      <c r="F309" s="67">
        <f t="shared" ref="F309:F353" si="30">G309/6</f>
        <v>22.666666666666668</v>
      </c>
      <c r="G309" s="67">
        <f t="shared" ref="G309:G353" si="31">J309</f>
        <v>136</v>
      </c>
      <c r="H309" s="35"/>
      <c r="I309" s="53"/>
      <c r="J309" s="67">
        <f t="shared" ref="J309:J353" si="32">K309/2</f>
        <v>136</v>
      </c>
      <c r="K309" s="75">
        <v>272</v>
      </c>
      <c r="L309" s="67"/>
      <c r="M309" s="67"/>
    </row>
    <row r="310" spans="2:13" ht="15.75" thickBot="1" x14ac:dyDescent="0.3">
      <c r="B310" s="35">
        <v>3</v>
      </c>
      <c r="C310" s="20" t="s">
        <v>321</v>
      </c>
      <c r="D310" s="21" t="s">
        <v>322</v>
      </c>
      <c r="E310" s="22" t="s">
        <v>15</v>
      </c>
      <c r="F310" s="67">
        <f t="shared" si="30"/>
        <v>16.666666666666668</v>
      </c>
      <c r="G310" s="67">
        <f t="shared" si="31"/>
        <v>100</v>
      </c>
      <c r="H310" s="35"/>
      <c r="I310" s="53"/>
      <c r="J310" s="67">
        <f t="shared" si="32"/>
        <v>100</v>
      </c>
      <c r="K310" s="75">
        <v>200</v>
      </c>
      <c r="L310" s="67"/>
      <c r="M310" s="67"/>
    </row>
    <row r="311" spans="2:13" ht="39" thickBot="1" x14ac:dyDescent="0.3">
      <c r="B311" s="35">
        <v>4</v>
      </c>
      <c r="C311" s="20" t="s">
        <v>323</v>
      </c>
      <c r="D311" s="21" t="s">
        <v>324</v>
      </c>
      <c r="E311" s="22" t="s">
        <v>15</v>
      </c>
      <c r="F311" s="67">
        <f t="shared" si="30"/>
        <v>5</v>
      </c>
      <c r="G311" s="67">
        <f t="shared" si="31"/>
        <v>30</v>
      </c>
      <c r="H311" s="35"/>
      <c r="I311" s="53"/>
      <c r="J311" s="67">
        <f t="shared" si="32"/>
        <v>30</v>
      </c>
      <c r="K311" s="75">
        <v>60</v>
      </c>
      <c r="L311" s="67"/>
      <c r="M311" s="67"/>
    </row>
    <row r="312" spans="2:13" ht="39" thickBot="1" x14ac:dyDescent="0.3">
      <c r="B312" s="35">
        <v>5</v>
      </c>
      <c r="C312" s="20" t="s">
        <v>325</v>
      </c>
      <c r="D312" s="21" t="s">
        <v>318</v>
      </c>
      <c r="E312" s="22" t="s">
        <v>15</v>
      </c>
      <c r="F312" s="67">
        <f t="shared" si="30"/>
        <v>141.66666666666666</v>
      </c>
      <c r="G312" s="67">
        <f t="shared" si="31"/>
        <v>850</v>
      </c>
      <c r="H312" s="35"/>
      <c r="I312" s="53"/>
      <c r="J312" s="67">
        <f t="shared" si="32"/>
        <v>850</v>
      </c>
      <c r="K312" s="75">
        <v>1700</v>
      </c>
      <c r="L312" s="67"/>
      <c r="M312" s="67"/>
    </row>
    <row r="313" spans="2:13" ht="39" thickBot="1" x14ac:dyDescent="0.3">
      <c r="B313" s="35">
        <v>6</v>
      </c>
      <c r="C313" s="20" t="s">
        <v>326</v>
      </c>
      <c r="D313" s="21" t="s">
        <v>318</v>
      </c>
      <c r="E313" s="22" t="s">
        <v>15</v>
      </c>
      <c r="F313" s="67">
        <f t="shared" si="30"/>
        <v>150</v>
      </c>
      <c r="G313" s="67">
        <f t="shared" si="31"/>
        <v>900</v>
      </c>
      <c r="H313" s="35"/>
      <c r="I313" s="53"/>
      <c r="J313" s="67">
        <f t="shared" si="32"/>
        <v>900</v>
      </c>
      <c r="K313" s="75">
        <v>1800</v>
      </c>
      <c r="L313" s="67"/>
      <c r="M313" s="67"/>
    </row>
    <row r="314" spans="2:13" ht="64.5" thickBot="1" x14ac:dyDescent="0.3">
      <c r="B314" s="35">
        <v>7</v>
      </c>
      <c r="C314" s="20" t="s">
        <v>327</v>
      </c>
      <c r="D314" s="21" t="s">
        <v>318</v>
      </c>
      <c r="E314" s="22" t="s">
        <v>15</v>
      </c>
      <c r="F314" s="67">
        <f t="shared" si="30"/>
        <v>16.666666666666668</v>
      </c>
      <c r="G314" s="67">
        <f t="shared" si="31"/>
        <v>100</v>
      </c>
      <c r="H314" s="35"/>
      <c r="I314" s="53"/>
      <c r="J314" s="67">
        <f t="shared" si="32"/>
        <v>100</v>
      </c>
      <c r="K314" s="75">
        <v>200</v>
      </c>
      <c r="L314" s="67"/>
      <c r="M314" s="67"/>
    </row>
    <row r="315" spans="2:13" ht="26.25" thickBot="1" x14ac:dyDescent="0.3">
      <c r="B315" s="35">
        <v>8</v>
      </c>
      <c r="C315" s="20" t="s">
        <v>328</v>
      </c>
      <c r="D315" s="21" t="s">
        <v>329</v>
      </c>
      <c r="E315" s="22" t="s">
        <v>15</v>
      </c>
      <c r="F315" s="67">
        <f t="shared" si="30"/>
        <v>6.666666666666667</v>
      </c>
      <c r="G315" s="67">
        <f t="shared" si="31"/>
        <v>40</v>
      </c>
      <c r="H315" s="35"/>
      <c r="I315" s="53"/>
      <c r="J315" s="67">
        <f t="shared" si="32"/>
        <v>40</v>
      </c>
      <c r="K315" s="75">
        <v>80</v>
      </c>
      <c r="L315" s="67"/>
      <c r="M315" s="67"/>
    </row>
    <row r="316" spans="2:13" ht="15.75" thickBot="1" x14ac:dyDescent="0.3">
      <c r="B316" s="35">
        <v>9</v>
      </c>
      <c r="C316" s="20" t="s">
        <v>330</v>
      </c>
      <c r="D316" s="21" t="s">
        <v>318</v>
      </c>
      <c r="E316" s="22" t="s">
        <v>15</v>
      </c>
      <c r="F316" s="67">
        <f t="shared" si="30"/>
        <v>76.666666666666671</v>
      </c>
      <c r="G316" s="67">
        <f t="shared" si="31"/>
        <v>460</v>
      </c>
      <c r="H316" s="35"/>
      <c r="I316" s="53"/>
      <c r="J316" s="67">
        <f t="shared" si="32"/>
        <v>460</v>
      </c>
      <c r="K316" s="75">
        <v>920</v>
      </c>
      <c r="L316" s="67"/>
      <c r="M316" s="67"/>
    </row>
    <row r="317" spans="2:13" ht="15.75" thickBot="1" x14ac:dyDescent="0.3">
      <c r="B317" s="35">
        <v>10</v>
      </c>
      <c r="C317" s="20" t="s">
        <v>331</v>
      </c>
      <c r="D317" s="21" t="s">
        <v>332</v>
      </c>
      <c r="E317" s="22" t="s">
        <v>235</v>
      </c>
      <c r="F317" s="67">
        <f t="shared" si="30"/>
        <v>178.33333333333334</v>
      </c>
      <c r="G317" s="67">
        <f t="shared" si="31"/>
        <v>1070</v>
      </c>
      <c r="H317" s="35"/>
      <c r="I317" s="53"/>
      <c r="J317" s="67">
        <f t="shared" si="32"/>
        <v>1070</v>
      </c>
      <c r="K317" s="75">
        <v>2140</v>
      </c>
      <c r="L317" s="67"/>
      <c r="M317" s="67"/>
    </row>
    <row r="318" spans="2:13" ht="15.75" thickBot="1" x14ac:dyDescent="0.3">
      <c r="B318" s="35">
        <v>11</v>
      </c>
      <c r="C318" s="20" t="s">
        <v>333</v>
      </c>
      <c r="D318" s="21" t="s">
        <v>318</v>
      </c>
      <c r="E318" s="22" t="s">
        <v>15</v>
      </c>
      <c r="F318" s="67">
        <f t="shared" si="30"/>
        <v>25.833333333333332</v>
      </c>
      <c r="G318" s="67">
        <f t="shared" si="31"/>
        <v>155</v>
      </c>
      <c r="H318" s="35"/>
      <c r="I318" s="53"/>
      <c r="J318" s="67">
        <f t="shared" si="32"/>
        <v>155</v>
      </c>
      <c r="K318" s="75">
        <v>310</v>
      </c>
      <c r="L318" s="67"/>
      <c r="M318" s="67"/>
    </row>
    <row r="319" spans="2:13" ht="26.25" thickBot="1" x14ac:dyDescent="0.3">
      <c r="B319" s="35">
        <v>12</v>
      </c>
      <c r="C319" s="20" t="s">
        <v>334</v>
      </c>
      <c r="D319" s="21" t="s">
        <v>335</v>
      </c>
      <c r="E319" s="22" t="s">
        <v>15</v>
      </c>
      <c r="F319" s="67">
        <f t="shared" si="30"/>
        <v>766.66666666666663</v>
      </c>
      <c r="G319" s="67">
        <f t="shared" si="31"/>
        <v>4600</v>
      </c>
      <c r="H319" s="35"/>
      <c r="I319" s="53"/>
      <c r="J319" s="67">
        <f t="shared" si="32"/>
        <v>4600</v>
      </c>
      <c r="K319" s="75">
        <v>9200</v>
      </c>
      <c r="L319" s="67"/>
      <c r="M319" s="67"/>
    </row>
    <row r="320" spans="2:13" ht="15.75" thickBot="1" x14ac:dyDescent="0.3">
      <c r="B320" s="35">
        <v>13</v>
      </c>
      <c r="C320" s="20" t="s">
        <v>336</v>
      </c>
      <c r="D320" s="21" t="s">
        <v>337</v>
      </c>
      <c r="E320" s="22" t="s">
        <v>15</v>
      </c>
      <c r="F320" s="67">
        <f t="shared" si="30"/>
        <v>68.333333333333329</v>
      </c>
      <c r="G320" s="67">
        <f t="shared" si="31"/>
        <v>410</v>
      </c>
      <c r="H320" s="35"/>
      <c r="I320" s="53"/>
      <c r="J320" s="67">
        <f t="shared" si="32"/>
        <v>410</v>
      </c>
      <c r="K320" s="75">
        <v>820</v>
      </c>
      <c r="L320" s="67"/>
      <c r="M320" s="67"/>
    </row>
    <row r="321" spans="2:13" ht="26.25" thickBot="1" x14ac:dyDescent="0.3">
      <c r="B321" s="35">
        <v>14</v>
      </c>
      <c r="C321" s="20" t="s">
        <v>338</v>
      </c>
      <c r="D321" s="21" t="s">
        <v>288</v>
      </c>
      <c r="E321" s="22" t="s">
        <v>15</v>
      </c>
      <c r="F321" s="67">
        <f t="shared" si="30"/>
        <v>5</v>
      </c>
      <c r="G321" s="67">
        <f t="shared" si="31"/>
        <v>30</v>
      </c>
      <c r="H321" s="35"/>
      <c r="I321" s="53"/>
      <c r="J321" s="67">
        <f t="shared" si="32"/>
        <v>30</v>
      </c>
      <c r="K321" s="75">
        <v>60</v>
      </c>
      <c r="L321" s="67"/>
      <c r="M321" s="67"/>
    </row>
    <row r="322" spans="2:13" ht="15.75" thickBot="1" x14ac:dyDescent="0.3">
      <c r="B322" s="35">
        <v>15</v>
      </c>
      <c r="C322" s="20" t="s">
        <v>339</v>
      </c>
      <c r="D322" s="21" t="s">
        <v>340</v>
      </c>
      <c r="E322" s="22" t="s">
        <v>15</v>
      </c>
      <c r="F322" s="67">
        <f t="shared" si="30"/>
        <v>0.41666666666666669</v>
      </c>
      <c r="G322" s="67">
        <f t="shared" si="31"/>
        <v>2.5</v>
      </c>
      <c r="H322" s="35"/>
      <c r="I322" s="53"/>
      <c r="J322" s="67">
        <f t="shared" si="32"/>
        <v>2.5</v>
      </c>
      <c r="K322" s="75">
        <v>5</v>
      </c>
      <c r="L322" s="67"/>
      <c r="M322" s="67"/>
    </row>
    <row r="323" spans="2:13" ht="15.75" thickBot="1" x14ac:dyDescent="0.3">
      <c r="B323" s="35">
        <v>16</v>
      </c>
      <c r="C323" s="20" t="s">
        <v>341</v>
      </c>
      <c r="D323" s="21" t="s">
        <v>340</v>
      </c>
      <c r="E323" s="22" t="s">
        <v>15</v>
      </c>
      <c r="F323" s="67">
        <f t="shared" si="30"/>
        <v>30</v>
      </c>
      <c r="G323" s="67">
        <f t="shared" si="31"/>
        <v>180</v>
      </c>
      <c r="H323" s="35"/>
      <c r="I323" s="53"/>
      <c r="J323" s="67">
        <f t="shared" si="32"/>
        <v>180</v>
      </c>
      <c r="K323" s="75">
        <v>360</v>
      </c>
      <c r="L323" s="67"/>
      <c r="M323" s="67"/>
    </row>
    <row r="324" spans="2:13" ht="15.75" thickBot="1" x14ac:dyDescent="0.3">
      <c r="B324" s="35">
        <v>17</v>
      </c>
      <c r="C324" s="20" t="s">
        <v>342</v>
      </c>
      <c r="D324" s="21" t="s">
        <v>343</v>
      </c>
      <c r="E324" s="22" t="s">
        <v>15</v>
      </c>
      <c r="F324" s="67">
        <f t="shared" si="30"/>
        <v>51.666666666666664</v>
      </c>
      <c r="G324" s="67">
        <f t="shared" si="31"/>
        <v>310</v>
      </c>
      <c r="H324" s="35"/>
      <c r="I324" s="53"/>
      <c r="J324" s="67">
        <f t="shared" si="32"/>
        <v>310</v>
      </c>
      <c r="K324" s="75">
        <v>620</v>
      </c>
      <c r="L324" s="67"/>
      <c r="M324" s="67"/>
    </row>
    <row r="325" spans="2:13" ht="15.75" thickBot="1" x14ac:dyDescent="0.3">
      <c r="B325" s="35">
        <v>18</v>
      </c>
      <c r="C325" s="20" t="s">
        <v>344</v>
      </c>
      <c r="D325" s="21" t="s">
        <v>343</v>
      </c>
      <c r="E325" s="22" t="s">
        <v>15</v>
      </c>
      <c r="F325" s="67">
        <f t="shared" si="30"/>
        <v>51.666666666666664</v>
      </c>
      <c r="G325" s="67">
        <f t="shared" si="31"/>
        <v>310</v>
      </c>
      <c r="H325" s="35"/>
      <c r="I325" s="53"/>
      <c r="J325" s="67">
        <f t="shared" si="32"/>
        <v>310</v>
      </c>
      <c r="K325" s="75">
        <v>620</v>
      </c>
      <c r="L325" s="67"/>
      <c r="M325" s="67"/>
    </row>
    <row r="326" spans="2:13" ht="15.75" thickBot="1" x14ac:dyDescent="0.3">
      <c r="B326" s="35">
        <v>19</v>
      </c>
      <c r="C326" s="20" t="s">
        <v>345</v>
      </c>
      <c r="D326" s="21" t="s">
        <v>346</v>
      </c>
      <c r="E326" s="22" t="s">
        <v>15</v>
      </c>
      <c r="F326" s="67">
        <f t="shared" si="30"/>
        <v>43.333333333333336</v>
      </c>
      <c r="G326" s="67">
        <f t="shared" si="31"/>
        <v>260</v>
      </c>
      <c r="H326" s="35"/>
      <c r="I326" s="53"/>
      <c r="J326" s="67">
        <f t="shared" si="32"/>
        <v>260</v>
      </c>
      <c r="K326" s="75">
        <v>520</v>
      </c>
      <c r="L326" s="67"/>
      <c r="M326" s="67"/>
    </row>
    <row r="327" spans="2:13" ht="15.75" thickBot="1" x14ac:dyDescent="0.3">
      <c r="B327" s="35">
        <v>20</v>
      </c>
      <c r="C327" s="20" t="s">
        <v>347</v>
      </c>
      <c r="D327" s="21" t="s">
        <v>348</v>
      </c>
      <c r="E327" s="22" t="s">
        <v>235</v>
      </c>
      <c r="F327" s="67">
        <f t="shared" si="30"/>
        <v>7</v>
      </c>
      <c r="G327" s="67">
        <f t="shared" si="31"/>
        <v>42</v>
      </c>
      <c r="H327" s="35"/>
      <c r="I327" s="53"/>
      <c r="J327" s="67">
        <f t="shared" si="32"/>
        <v>42</v>
      </c>
      <c r="K327" s="75">
        <v>84</v>
      </c>
      <c r="L327" s="67"/>
      <c r="M327" s="67"/>
    </row>
    <row r="328" spans="2:13" ht="15.75" thickBot="1" x14ac:dyDescent="0.3">
      <c r="B328" s="35">
        <v>21</v>
      </c>
      <c r="C328" s="20" t="s">
        <v>349</v>
      </c>
      <c r="D328" s="21" t="s">
        <v>350</v>
      </c>
      <c r="E328" s="22" t="s">
        <v>15</v>
      </c>
      <c r="F328" s="67">
        <f t="shared" si="30"/>
        <v>5</v>
      </c>
      <c r="G328" s="67">
        <f t="shared" si="31"/>
        <v>30</v>
      </c>
      <c r="H328" s="35"/>
      <c r="I328" s="53"/>
      <c r="J328" s="67">
        <f t="shared" si="32"/>
        <v>30</v>
      </c>
      <c r="K328" s="75">
        <v>60</v>
      </c>
      <c r="L328" s="67"/>
      <c r="M328" s="67"/>
    </row>
    <row r="329" spans="2:13" ht="15.75" thickBot="1" x14ac:dyDescent="0.3">
      <c r="B329" s="35">
        <v>22</v>
      </c>
      <c r="C329" s="20" t="s">
        <v>351</v>
      </c>
      <c r="D329" s="21" t="s">
        <v>332</v>
      </c>
      <c r="E329" s="22" t="s">
        <v>15</v>
      </c>
      <c r="F329" s="67">
        <f t="shared" si="30"/>
        <v>16.666666666666668</v>
      </c>
      <c r="G329" s="67">
        <f t="shared" si="31"/>
        <v>100</v>
      </c>
      <c r="H329" s="35"/>
      <c r="I329" s="53"/>
      <c r="J329" s="67">
        <f t="shared" si="32"/>
        <v>100</v>
      </c>
      <c r="K329" s="75">
        <v>200</v>
      </c>
      <c r="L329" s="67"/>
      <c r="M329" s="67"/>
    </row>
    <row r="330" spans="2:13" ht="15.75" thickBot="1" x14ac:dyDescent="0.3">
      <c r="B330" s="35">
        <v>23</v>
      </c>
      <c r="C330" s="20" t="s">
        <v>352</v>
      </c>
      <c r="D330" s="32" t="s">
        <v>318</v>
      </c>
      <c r="E330" s="22" t="s">
        <v>15</v>
      </c>
      <c r="F330" s="67">
        <f t="shared" si="30"/>
        <v>120</v>
      </c>
      <c r="G330" s="67">
        <f t="shared" si="31"/>
        <v>720</v>
      </c>
      <c r="H330" s="35"/>
      <c r="I330" s="53"/>
      <c r="J330" s="67">
        <f t="shared" si="32"/>
        <v>720</v>
      </c>
      <c r="K330" s="75">
        <v>1440</v>
      </c>
      <c r="L330" s="67"/>
      <c r="M330" s="67"/>
    </row>
    <row r="331" spans="2:13" ht="15.75" thickBot="1" x14ac:dyDescent="0.3">
      <c r="B331" s="35">
        <v>24</v>
      </c>
      <c r="C331" s="20" t="s">
        <v>353</v>
      </c>
      <c r="D331" s="32" t="s">
        <v>318</v>
      </c>
      <c r="E331" s="22" t="s">
        <v>15</v>
      </c>
      <c r="F331" s="67">
        <f t="shared" si="30"/>
        <v>120</v>
      </c>
      <c r="G331" s="67">
        <f t="shared" si="31"/>
        <v>720</v>
      </c>
      <c r="H331" s="35"/>
      <c r="I331" s="53"/>
      <c r="J331" s="67">
        <f t="shared" si="32"/>
        <v>720</v>
      </c>
      <c r="K331" s="75">
        <v>1440</v>
      </c>
      <c r="L331" s="67"/>
      <c r="M331" s="67"/>
    </row>
    <row r="332" spans="2:13" ht="15.75" thickBot="1" x14ac:dyDescent="0.3">
      <c r="B332" s="35">
        <v>25</v>
      </c>
      <c r="C332" s="20" t="s">
        <v>354</v>
      </c>
      <c r="D332" s="32" t="s">
        <v>247</v>
      </c>
      <c r="E332" s="22" t="s">
        <v>21</v>
      </c>
      <c r="F332" s="67">
        <f t="shared" si="30"/>
        <v>1.6666666666666667</v>
      </c>
      <c r="G332" s="67">
        <f t="shared" si="31"/>
        <v>10</v>
      </c>
      <c r="H332" s="35"/>
      <c r="I332" s="53"/>
      <c r="J332" s="67">
        <f t="shared" si="32"/>
        <v>10</v>
      </c>
      <c r="K332" s="75">
        <v>20</v>
      </c>
      <c r="L332" s="67"/>
      <c r="M332" s="67"/>
    </row>
    <row r="333" spans="2:13" ht="15.75" thickBot="1" x14ac:dyDescent="0.3">
      <c r="B333" s="35">
        <v>26</v>
      </c>
      <c r="C333" s="20" t="s">
        <v>355</v>
      </c>
      <c r="D333" s="32" t="s">
        <v>356</v>
      </c>
      <c r="E333" s="22" t="s">
        <v>21</v>
      </c>
      <c r="F333" s="67">
        <f t="shared" si="30"/>
        <v>20</v>
      </c>
      <c r="G333" s="67">
        <f t="shared" si="31"/>
        <v>120</v>
      </c>
      <c r="H333" s="35"/>
      <c r="I333" s="53"/>
      <c r="J333" s="67">
        <f t="shared" si="32"/>
        <v>120</v>
      </c>
      <c r="K333" s="75">
        <v>240</v>
      </c>
      <c r="L333" s="67"/>
      <c r="M333" s="67"/>
    </row>
    <row r="334" spans="2:13" ht="26.25" thickBot="1" x14ac:dyDescent="0.3">
      <c r="B334" s="35">
        <v>27</v>
      </c>
      <c r="C334" s="20" t="s">
        <v>357</v>
      </c>
      <c r="D334" s="21" t="s">
        <v>358</v>
      </c>
      <c r="E334" s="22" t="s">
        <v>21</v>
      </c>
      <c r="F334" s="67">
        <f t="shared" si="30"/>
        <v>2.5</v>
      </c>
      <c r="G334" s="67">
        <f t="shared" si="31"/>
        <v>15</v>
      </c>
      <c r="H334" s="35"/>
      <c r="I334" s="53"/>
      <c r="J334" s="67">
        <f t="shared" si="32"/>
        <v>15</v>
      </c>
      <c r="K334" s="75">
        <v>30</v>
      </c>
      <c r="L334" s="67"/>
      <c r="M334" s="67"/>
    </row>
    <row r="335" spans="2:13" ht="26.25" thickBot="1" x14ac:dyDescent="0.3">
      <c r="B335" s="35">
        <v>28</v>
      </c>
      <c r="C335" s="20" t="s">
        <v>359</v>
      </c>
      <c r="D335" s="21" t="s">
        <v>358</v>
      </c>
      <c r="E335" s="22" t="s">
        <v>21</v>
      </c>
      <c r="F335" s="67">
        <f t="shared" si="30"/>
        <v>2.5</v>
      </c>
      <c r="G335" s="67">
        <f t="shared" si="31"/>
        <v>15</v>
      </c>
      <c r="H335" s="35"/>
      <c r="I335" s="53"/>
      <c r="J335" s="67">
        <f t="shared" si="32"/>
        <v>15</v>
      </c>
      <c r="K335" s="75">
        <v>30</v>
      </c>
      <c r="L335" s="67"/>
      <c r="M335" s="67"/>
    </row>
    <row r="336" spans="2:13" ht="15.75" thickBot="1" x14ac:dyDescent="0.3">
      <c r="B336" s="35">
        <v>29</v>
      </c>
      <c r="C336" s="20" t="s">
        <v>360</v>
      </c>
      <c r="D336" s="21" t="s">
        <v>288</v>
      </c>
      <c r="E336" s="22" t="s">
        <v>21</v>
      </c>
      <c r="F336" s="67">
        <f t="shared" si="30"/>
        <v>0.83333333333333337</v>
      </c>
      <c r="G336" s="67">
        <f t="shared" si="31"/>
        <v>5</v>
      </c>
      <c r="H336" s="35"/>
      <c r="I336" s="53"/>
      <c r="J336" s="67">
        <f t="shared" si="32"/>
        <v>5</v>
      </c>
      <c r="K336" s="75">
        <v>10</v>
      </c>
      <c r="L336" s="67"/>
      <c r="M336" s="67"/>
    </row>
    <row r="337" spans="2:13" ht="15.75" thickBot="1" x14ac:dyDescent="0.3">
      <c r="B337" s="35">
        <v>30</v>
      </c>
      <c r="C337" s="20" t="s">
        <v>361</v>
      </c>
      <c r="D337" s="21" t="s">
        <v>362</v>
      </c>
      <c r="E337" s="22" t="s">
        <v>15</v>
      </c>
      <c r="F337" s="67">
        <f t="shared" si="30"/>
        <v>8.3333333333333339</v>
      </c>
      <c r="G337" s="67">
        <f t="shared" si="31"/>
        <v>50</v>
      </c>
      <c r="H337" s="35"/>
      <c r="I337" s="53"/>
      <c r="J337" s="67">
        <f t="shared" si="32"/>
        <v>50</v>
      </c>
      <c r="K337" s="75">
        <v>100</v>
      </c>
      <c r="L337" s="67"/>
      <c r="M337" s="67"/>
    </row>
    <row r="338" spans="2:13" ht="15.75" thickBot="1" x14ac:dyDescent="0.3">
      <c r="B338" s="35">
        <v>31</v>
      </c>
      <c r="C338" s="20" t="s">
        <v>363</v>
      </c>
      <c r="D338" s="21" t="s">
        <v>318</v>
      </c>
      <c r="E338" s="22" t="s">
        <v>15</v>
      </c>
      <c r="F338" s="67">
        <f t="shared" si="30"/>
        <v>2.5</v>
      </c>
      <c r="G338" s="67">
        <f t="shared" si="31"/>
        <v>15</v>
      </c>
      <c r="H338" s="35"/>
      <c r="I338" s="53"/>
      <c r="J338" s="67">
        <f t="shared" si="32"/>
        <v>15</v>
      </c>
      <c r="K338" s="75">
        <v>30</v>
      </c>
      <c r="L338" s="67"/>
      <c r="M338" s="67"/>
    </row>
    <row r="339" spans="2:13" ht="26.25" thickBot="1" x14ac:dyDescent="0.3">
      <c r="B339" s="35">
        <v>32</v>
      </c>
      <c r="C339" s="20" t="s">
        <v>364</v>
      </c>
      <c r="D339" s="21" t="s">
        <v>365</v>
      </c>
      <c r="E339" s="22" t="s">
        <v>21</v>
      </c>
      <c r="F339" s="67">
        <f t="shared" si="30"/>
        <v>340</v>
      </c>
      <c r="G339" s="67">
        <f t="shared" si="31"/>
        <v>2040</v>
      </c>
      <c r="H339" s="35"/>
      <c r="I339" s="53"/>
      <c r="J339" s="67">
        <f t="shared" si="32"/>
        <v>2040</v>
      </c>
      <c r="K339" s="75">
        <v>4080</v>
      </c>
      <c r="L339" s="67"/>
      <c r="M339" s="67"/>
    </row>
    <row r="340" spans="2:13" ht="15.75" thickBot="1" x14ac:dyDescent="0.3">
      <c r="B340" s="35">
        <v>33</v>
      </c>
      <c r="C340" s="20" t="s">
        <v>366</v>
      </c>
      <c r="D340" s="21" t="s">
        <v>367</v>
      </c>
      <c r="E340" s="22" t="s">
        <v>235</v>
      </c>
      <c r="F340" s="67">
        <f t="shared" si="30"/>
        <v>10.833333333333334</v>
      </c>
      <c r="G340" s="67">
        <f t="shared" si="31"/>
        <v>65</v>
      </c>
      <c r="H340" s="35"/>
      <c r="I340" s="53"/>
      <c r="J340" s="67">
        <f t="shared" si="32"/>
        <v>65</v>
      </c>
      <c r="K340" s="75">
        <v>130</v>
      </c>
      <c r="L340" s="67"/>
      <c r="M340" s="67"/>
    </row>
    <row r="341" spans="2:13" ht="15.75" thickBot="1" x14ac:dyDescent="0.3">
      <c r="B341" s="35">
        <v>34</v>
      </c>
      <c r="C341" s="36" t="s">
        <v>368</v>
      </c>
      <c r="D341" s="32" t="s">
        <v>369</v>
      </c>
      <c r="E341" s="44" t="s">
        <v>15</v>
      </c>
      <c r="F341" s="67">
        <f t="shared" si="30"/>
        <v>1.6666666666666667</v>
      </c>
      <c r="G341" s="67">
        <f t="shared" si="31"/>
        <v>10</v>
      </c>
      <c r="H341" s="35"/>
      <c r="I341" s="53"/>
      <c r="J341" s="67">
        <f t="shared" si="32"/>
        <v>10</v>
      </c>
      <c r="K341" s="75">
        <v>20</v>
      </c>
      <c r="L341" s="67"/>
      <c r="M341" s="67"/>
    </row>
    <row r="342" spans="2:13" ht="15.75" thickBot="1" x14ac:dyDescent="0.3">
      <c r="B342" s="35">
        <v>35</v>
      </c>
      <c r="C342" s="20" t="s">
        <v>370</v>
      </c>
      <c r="D342" s="21" t="s">
        <v>369</v>
      </c>
      <c r="E342" s="22" t="s">
        <v>15</v>
      </c>
      <c r="F342" s="67">
        <f t="shared" si="30"/>
        <v>76.666666666666671</v>
      </c>
      <c r="G342" s="67">
        <f t="shared" si="31"/>
        <v>460</v>
      </c>
      <c r="H342" s="35"/>
      <c r="I342" s="53"/>
      <c r="J342" s="67">
        <f t="shared" si="32"/>
        <v>460</v>
      </c>
      <c r="K342" s="75">
        <v>920</v>
      </c>
      <c r="L342" s="67"/>
      <c r="M342" s="67"/>
    </row>
    <row r="343" spans="2:13" ht="15.75" thickBot="1" x14ac:dyDescent="0.3">
      <c r="B343" s="35">
        <v>36</v>
      </c>
      <c r="C343" s="20" t="s">
        <v>371</v>
      </c>
      <c r="D343" s="21" t="s">
        <v>329</v>
      </c>
      <c r="E343" s="22" t="s">
        <v>15</v>
      </c>
      <c r="F343" s="67">
        <f t="shared" si="30"/>
        <v>65</v>
      </c>
      <c r="G343" s="67">
        <f t="shared" si="31"/>
        <v>390</v>
      </c>
      <c r="H343" s="35"/>
      <c r="I343" s="53"/>
      <c r="J343" s="67">
        <f t="shared" si="32"/>
        <v>390</v>
      </c>
      <c r="K343" s="75">
        <v>780</v>
      </c>
      <c r="L343" s="67"/>
      <c r="M343" s="67"/>
    </row>
    <row r="344" spans="2:13" ht="15.75" thickBot="1" x14ac:dyDescent="0.3">
      <c r="B344" s="35">
        <v>37</v>
      </c>
      <c r="C344" s="20" t="s">
        <v>372</v>
      </c>
      <c r="D344" s="21" t="s">
        <v>373</v>
      </c>
      <c r="E344" s="22" t="s">
        <v>15</v>
      </c>
      <c r="F344" s="67">
        <f t="shared" si="30"/>
        <v>2.5</v>
      </c>
      <c r="G344" s="67">
        <f t="shared" si="31"/>
        <v>15</v>
      </c>
      <c r="H344" s="35"/>
      <c r="I344" s="53"/>
      <c r="J344" s="67">
        <f t="shared" si="32"/>
        <v>15</v>
      </c>
      <c r="K344" s="75">
        <v>30</v>
      </c>
      <c r="L344" s="67"/>
      <c r="M344" s="67"/>
    </row>
    <row r="345" spans="2:13" ht="15.75" thickBot="1" x14ac:dyDescent="0.3">
      <c r="B345" s="35">
        <v>38</v>
      </c>
      <c r="C345" s="20" t="s">
        <v>374</v>
      </c>
      <c r="D345" s="32" t="s">
        <v>318</v>
      </c>
      <c r="E345" s="22" t="s">
        <v>15</v>
      </c>
      <c r="F345" s="67">
        <f t="shared" si="30"/>
        <v>10</v>
      </c>
      <c r="G345" s="67">
        <f t="shared" si="31"/>
        <v>60</v>
      </c>
      <c r="H345" s="35"/>
      <c r="I345" s="53"/>
      <c r="J345" s="67">
        <f t="shared" si="32"/>
        <v>60</v>
      </c>
      <c r="K345" s="75">
        <v>120</v>
      </c>
      <c r="L345" s="67"/>
      <c r="M345" s="67"/>
    </row>
    <row r="346" spans="2:13" ht="15.75" thickBot="1" x14ac:dyDescent="0.3">
      <c r="B346" s="35">
        <v>39</v>
      </c>
      <c r="C346" s="20" t="s">
        <v>375</v>
      </c>
      <c r="D346" s="21" t="s">
        <v>376</v>
      </c>
      <c r="E346" s="22" t="s">
        <v>21</v>
      </c>
      <c r="F346" s="67">
        <f t="shared" si="30"/>
        <v>5.166666666666667</v>
      </c>
      <c r="G346" s="67">
        <f t="shared" si="31"/>
        <v>31</v>
      </c>
      <c r="H346" s="35"/>
      <c r="I346" s="53"/>
      <c r="J346" s="67">
        <f t="shared" si="32"/>
        <v>31</v>
      </c>
      <c r="K346" s="75">
        <v>62</v>
      </c>
      <c r="L346" s="67"/>
      <c r="M346" s="67"/>
    </row>
    <row r="347" spans="2:13" ht="15.75" thickBot="1" x14ac:dyDescent="0.3">
      <c r="B347" s="35">
        <v>40</v>
      </c>
      <c r="C347" s="20" t="s">
        <v>377</v>
      </c>
      <c r="D347" s="21" t="s">
        <v>376</v>
      </c>
      <c r="E347" s="22" t="s">
        <v>21</v>
      </c>
      <c r="F347" s="67">
        <f t="shared" si="30"/>
        <v>54.166666666666664</v>
      </c>
      <c r="G347" s="67">
        <f t="shared" si="31"/>
        <v>325</v>
      </c>
      <c r="H347" s="35"/>
      <c r="I347" s="53"/>
      <c r="J347" s="67">
        <f t="shared" si="32"/>
        <v>325</v>
      </c>
      <c r="K347" s="75">
        <v>650</v>
      </c>
      <c r="L347" s="67"/>
      <c r="M347" s="67"/>
    </row>
    <row r="348" spans="2:13" ht="15.75" thickBot="1" x14ac:dyDescent="0.3">
      <c r="B348" s="35">
        <v>41</v>
      </c>
      <c r="C348" s="20" t="s">
        <v>378</v>
      </c>
      <c r="D348" s="21" t="s">
        <v>318</v>
      </c>
      <c r="E348" s="22" t="s">
        <v>15</v>
      </c>
      <c r="F348" s="67">
        <f t="shared" si="30"/>
        <v>1.6666666666666667</v>
      </c>
      <c r="G348" s="67">
        <f t="shared" si="31"/>
        <v>10</v>
      </c>
      <c r="H348" s="35"/>
      <c r="I348" s="53"/>
      <c r="J348" s="67">
        <f t="shared" si="32"/>
        <v>10</v>
      </c>
      <c r="K348" s="75">
        <v>20</v>
      </c>
      <c r="L348" s="67"/>
      <c r="M348" s="67"/>
    </row>
    <row r="349" spans="2:13" ht="15.75" thickBot="1" x14ac:dyDescent="0.3">
      <c r="B349" s="35">
        <v>42</v>
      </c>
      <c r="C349" s="20" t="s">
        <v>379</v>
      </c>
      <c r="D349" s="21" t="s">
        <v>343</v>
      </c>
      <c r="E349" s="22" t="s">
        <v>21</v>
      </c>
      <c r="F349" s="67">
        <f t="shared" si="30"/>
        <v>0.83333333333333337</v>
      </c>
      <c r="G349" s="67">
        <f t="shared" si="31"/>
        <v>5</v>
      </c>
      <c r="H349" s="35"/>
      <c r="I349" s="53"/>
      <c r="J349" s="67">
        <f t="shared" si="32"/>
        <v>5</v>
      </c>
      <c r="K349" s="75">
        <v>10</v>
      </c>
      <c r="L349" s="67"/>
      <c r="M349" s="67"/>
    </row>
    <row r="350" spans="2:13" ht="15.75" thickBot="1" x14ac:dyDescent="0.3">
      <c r="B350" s="35">
        <v>43</v>
      </c>
      <c r="C350" s="20" t="s">
        <v>380</v>
      </c>
      <c r="D350" s="21" t="s">
        <v>381</v>
      </c>
      <c r="E350" s="22" t="s">
        <v>21</v>
      </c>
      <c r="F350" s="67">
        <f t="shared" si="30"/>
        <v>0.5</v>
      </c>
      <c r="G350" s="67">
        <f t="shared" si="31"/>
        <v>3</v>
      </c>
      <c r="H350" s="35"/>
      <c r="I350" s="53"/>
      <c r="J350" s="67">
        <f t="shared" si="32"/>
        <v>3</v>
      </c>
      <c r="K350" s="75">
        <v>6</v>
      </c>
      <c r="L350" s="67"/>
      <c r="M350" s="67"/>
    </row>
    <row r="351" spans="2:13" ht="15.75" thickBot="1" x14ac:dyDescent="0.3">
      <c r="B351" s="35">
        <v>44</v>
      </c>
      <c r="C351" s="20" t="s">
        <v>382</v>
      </c>
      <c r="D351" s="21" t="s">
        <v>318</v>
      </c>
      <c r="E351" s="22" t="s">
        <v>15</v>
      </c>
      <c r="F351" s="67">
        <f t="shared" si="30"/>
        <v>1.6666666666666667</v>
      </c>
      <c r="G351" s="67">
        <f t="shared" si="31"/>
        <v>10</v>
      </c>
      <c r="H351" s="35"/>
      <c r="I351" s="53"/>
      <c r="J351" s="67">
        <f t="shared" si="32"/>
        <v>10</v>
      </c>
      <c r="K351" s="75">
        <v>20</v>
      </c>
      <c r="L351" s="67"/>
      <c r="M351" s="67"/>
    </row>
    <row r="352" spans="2:13" ht="15.75" thickBot="1" x14ac:dyDescent="0.3">
      <c r="B352" s="35">
        <v>45</v>
      </c>
      <c r="C352" s="20" t="s">
        <v>383</v>
      </c>
      <c r="D352" s="21" t="s">
        <v>318</v>
      </c>
      <c r="E352" s="22" t="s">
        <v>15</v>
      </c>
      <c r="F352" s="67">
        <f t="shared" si="30"/>
        <v>12.5</v>
      </c>
      <c r="G352" s="67">
        <f t="shared" si="31"/>
        <v>75</v>
      </c>
      <c r="H352" s="35"/>
      <c r="I352" s="53"/>
      <c r="J352" s="67">
        <f t="shared" si="32"/>
        <v>75</v>
      </c>
      <c r="K352" s="75">
        <v>150</v>
      </c>
      <c r="L352" s="67"/>
      <c r="M352" s="67"/>
    </row>
    <row r="353" spans="2:13" ht="15.75" thickBot="1" x14ac:dyDescent="0.3">
      <c r="B353" s="35">
        <v>46</v>
      </c>
      <c r="C353" s="20" t="s">
        <v>384</v>
      </c>
      <c r="D353" s="21" t="s">
        <v>385</v>
      </c>
      <c r="E353" s="22" t="s">
        <v>15</v>
      </c>
      <c r="F353" s="67">
        <f t="shared" si="30"/>
        <v>2.5</v>
      </c>
      <c r="G353" s="67">
        <f t="shared" si="31"/>
        <v>15</v>
      </c>
      <c r="H353" s="35"/>
      <c r="I353" s="53"/>
      <c r="J353" s="67">
        <f t="shared" si="32"/>
        <v>15</v>
      </c>
      <c r="K353" s="75">
        <v>30</v>
      </c>
      <c r="L353" s="67"/>
      <c r="M353" s="67"/>
    </row>
    <row r="354" spans="2:13" ht="15.75" thickBot="1" x14ac:dyDescent="0.3">
      <c r="B354" s="37"/>
      <c r="C354" s="38" t="s">
        <v>386</v>
      </c>
      <c r="D354" s="18"/>
      <c r="E354" s="18"/>
      <c r="F354" s="68"/>
      <c r="G354" s="68"/>
      <c r="H354" s="40"/>
      <c r="I354" s="40"/>
      <c r="J354" s="68"/>
      <c r="K354" s="68"/>
      <c r="L354" s="68">
        <f>M354/2</f>
        <v>37922.114999999998</v>
      </c>
      <c r="M354" s="79">
        <v>75844.23</v>
      </c>
    </row>
    <row r="355" spans="2:13" ht="15.75" x14ac:dyDescent="0.25">
      <c r="B355" s="2"/>
    </row>
    <row r="356" spans="2:13" ht="15.75" x14ac:dyDescent="0.25">
      <c r="B356" s="2"/>
    </row>
    <row r="357" spans="2:13" ht="16.5" thickBot="1" x14ac:dyDescent="0.3">
      <c r="B357" s="2"/>
    </row>
    <row r="358" spans="2:13" ht="24" customHeight="1" thickBot="1" x14ac:dyDescent="0.3">
      <c r="B358" s="99" t="s">
        <v>1</v>
      </c>
      <c r="C358" s="99" t="s">
        <v>2</v>
      </c>
      <c r="D358" s="99" t="s">
        <v>3</v>
      </c>
      <c r="E358" s="99" t="s">
        <v>4</v>
      </c>
      <c r="F358" s="84" t="s">
        <v>5</v>
      </c>
      <c r="G358" s="84"/>
      <c r="H358" s="84" t="s">
        <v>6</v>
      </c>
      <c r="I358" s="84"/>
      <c r="J358" s="84" t="s">
        <v>5</v>
      </c>
      <c r="K358" s="84"/>
      <c r="L358" s="84" t="s">
        <v>6</v>
      </c>
      <c r="M358" s="84"/>
    </row>
    <row r="359" spans="2:13" ht="26.25" thickBot="1" x14ac:dyDescent="0.3">
      <c r="B359" s="99"/>
      <c r="C359" s="99"/>
      <c r="D359" s="99"/>
      <c r="E359" s="99"/>
      <c r="F359" s="60" t="s">
        <v>7</v>
      </c>
      <c r="G359" s="60" t="s">
        <v>8</v>
      </c>
      <c r="H359" s="18" t="s">
        <v>9</v>
      </c>
      <c r="I359" s="18" t="s">
        <v>8</v>
      </c>
      <c r="J359" s="60" t="s">
        <v>9</v>
      </c>
      <c r="K359" s="60" t="s">
        <v>8</v>
      </c>
      <c r="L359" s="60" t="s">
        <v>9</v>
      </c>
      <c r="M359" s="60" t="s">
        <v>8</v>
      </c>
    </row>
    <row r="360" spans="2:13" ht="15.75" thickBot="1" x14ac:dyDescent="0.3">
      <c r="B360" s="99"/>
      <c r="C360" s="99"/>
      <c r="D360" s="99"/>
      <c r="E360" s="99"/>
      <c r="F360" s="85" t="s">
        <v>10</v>
      </c>
      <c r="G360" s="85"/>
      <c r="H360" s="85"/>
      <c r="I360" s="85"/>
      <c r="J360" s="86" t="s">
        <v>11</v>
      </c>
      <c r="K360" s="86"/>
      <c r="L360" s="86"/>
      <c r="M360" s="86"/>
    </row>
    <row r="361" spans="2:13" ht="15.75" thickBot="1" x14ac:dyDescent="0.3">
      <c r="B361" s="10">
        <v>1</v>
      </c>
      <c r="C361" s="10">
        <v>2</v>
      </c>
      <c r="D361" s="10">
        <v>3</v>
      </c>
      <c r="E361" s="10">
        <v>4</v>
      </c>
      <c r="F361" s="61">
        <v>5</v>
      </c>
      <c r="G361" s="61">
        <v>6</v>
      </c>
      <c r="H361" s="10">
        <v>7</v>
      </c>
      <c r="I361" s="10">
        <v>8</v>
      </c>
      <c r="J361" s="61">
        <v>9</v>
      </c>
      <c r="K361" s="61">
        <v>10</v>
      </c>
      <c r="L361" s="61">
        <v>11</v>
      </c>
      <c r="M361" s="61">
        <v>12</v>
      </c>
    </row>
    <row r="362" spans="2:13" ht="15.75" thickBot="1" x14ac:dyDescent="0.3">
      <c r="B362" s="87" t="s">
        <v>387</v>
      </c>
      <c r="C362" s="87"/>
      <c r="D362" s="87"/>
      <c r="E362" s="87"/>
      <c r="F362" s="87"/>
      <c r="G362" s="87"/>
      <c r="H362" s="87"/>
      <c r="I362" s="87"/>
      <c r="J362" s="87"/>
      <c r="K362" s="87"/>
      <c r="L362" s="87"/>
      <c r="M362" s="87"/>
    </row>
    <row r="363" spans="2:13" ht="39" thickBot="1" x14ac:dyDescent="0.3">
      <c r="B363" s="35">
        <v>1</v>
      </c>
      <c r="C363" s="20" t="s">
        <v>388</v>
      </c>
      <c r="D363" s="21" t="s">
        <v>389</v>
      </c>
      <c r="E363" s="22" t="s">
        <v>15</v>
      </c>
      <c r="F363" s="67"/>
      <c r="G363" s="67"/>
      <c r="H363" s="35"/>
      <c r="I363" s="53"/>
      <c r="J363" s="67"/>
      <c r="K363" s="75">
        <v>400</v>
      </c>
      <c r="L363" s="67"/>
      <c r="M363" s="67"/>
    </row>
    <row r="364" spans="2:13" ht="39" thickBot="1" x14ac:dyDescent="0.3">
      <c r="B364" s="35">
        <v>2</v>
      </c>
      <c r="C364" s="20" t="s">
        <v>390</v>
      </c>
      <c r="D364" s="21" t="s">
        <v>389</v>
      </c>
      <c r="E364" s="22" t="s">
        <v>15</v>
      </c>
      <c r="F364" s="67"/>
      <c r="G364" s="67"/>
      <c r="H364" s="35"/>
      <c r="I364" s="53"/>
      <c r="J364" s="67"/>
      <c r="K364" s="75">
        <v>6300</v>
      </c>
      <c r="L364" s="67"/>
      <c r="M364" s="67"/>
    </row>
    <row r="365" spans="2:13" ht="15.75" thickBot="1" x14ac:dyDescent="0.3">
      <c r="B365" s="35">
        <v>3</v>
      </c>
      <c r="C365" s="20" t="s">
        <v>391</v>
      </c>
      <c r="D365" s="21" t="s">
        <v>389</v>
      </c>
      <c r="E365" s="22" t="s">
        <v>15</v>
      </c>
      <c r="F365" s="67"/>
      <c r="G365" s="67"/>
      <c r="H365" s="35"/>
      <c r="I365" s="53"/>
      <c r="J365" s="67"/>
      <c r="K365" s="75">
        <v>5280</v>
      </c>
      <c r="L365" s="67"/>
      <c r="M365" s="67"/>
    </row>
    <row r="366" spans="2:13" ht="15.75" thickBot="1" x14ac:dyDescent="0.3">
      <c r="B366" s="35">
        <v>4</v>
      </c>
      <c r="C366" s="20" t="s">
        <v>392</v>
      </c>
      <c r="D366" s="21" t="s">
        <v>389</v>
      </c>
      <c r="E366" s="22" t="s">
        <v>15</v>
      </c>
      <c r="F366" s="67"/>
      <c r="G366" s="67"/>
      <c r="H366" s="35"/>
      <c r="I366" s="53"/>
      <c r="J366" s="67"/>
      <c r="K366" s="75">
        <v>400</v>
      </c>
      <c r="L366" s="67"/>
      <c r="M366" s="67"/>
    </row>
    <row r="367" spans="2:13" ht="15.75" thickBot="1" x14ac:dyDescent="0.3">
      <c r="B367" s="35">
        <v>5</v>
      </c>
      <c r="C367" s="20" t="s">
        <v>393</v>
      </c>
      <c r="D367" s="21" t="s">
        <v>394</v>
      </c>
      <c r="E367" s="22" t="s">
        <v>15</v>
      </c>
      <c r="F367" s="67"/>
      <c r="G367" s="67"/>
      <c r="H367" s="35"/>
      <c r="I367" s="54"/>
      <c r="J367" s="67"/>
      <c r="K367" s="75">
        <v>480</v>
      </c>
      <c r="L367" s="67"/>
      <c r="M367" s="67"/>
    </row>
    <row r="368" spans="2:13" ht="15.75" thickBot="1" x14ac:dyDescent="0.3">
      <c r="B368" s="35">
        <v>6</v>
      </c>
      <c r="C368" s="20" t="s">
        <v>395</v>
      </c>
      <c r="D368" s="21" t="s">
        <v>394</v>
      </c>
      <c r="E368" s="22" t="s">
        <v>15</v>
      </c>
      <c r="F368" s="67"/>
      <c r="G368" s="67"/>
      <c r="H368" s="35"/>
      <c r="I368" s="53"/>
      <c r="J368" s="67"/>
      <c r="K368" s="75">
        <v>200</v>
      </c>
      <c r="L368" s="67"/>
      <c r="M368" s="67"/>
    </row>
    <row r="369" spans="2:13" ht="15.75" thickBot="1" x14ac:dyDescent="0.3">
      <c r="B369" s="35">
        <v>7</v>
      </c>
      <c r="C369" s="20" t="s">
        <v>396</v>
      </c>
      <c r="D369" s="21" t="s">
        <v>397</v>
      </c>
      <c r="E369" s="22" t="s">
        <v>21</v>
      </c>
      <c r="F369" s="67"/>
      <c r="G369" s="67"/>
      <c r="H369" s="35"/>
      <c r="I369" s="53"/>
      <c r="J369" s="67"/>
      <c r="K369" s="75">
        <v>40</v>
      </c>
      <c r="L369" s="67"/>
      <c r="M369" s="67"/>
    </row>
    <row r="370" spans="2:13" ht="15.75" thickBot="1" x14ac:dyDescent="0.3">
      <c r="B370" s="35">
        <v>8</v>
      </c>
      <c r="C370" s="20" t="s">
        <v>398</v>
      </c>
      <c r="D370" s="21" t="s">
        <v>399</v>
      </c>
      <c r="E370" s="22" t="s">
        <v>15</v>
      </c>
      <c r="F370" s="67"/>
      <c r="G370" s="67"/>
      <c r="H370" s="35"/>
      <c r="I370" s="53"/>
      <c r="J370" s="67"/>
      <c r="K370" s="75">
        <v>200</v>
      </c>
      <c r="L370" s="67"/>
      <c r="M370" s="67"/>
    </row>
    <row r="371" spans="2:13" ht="15.75" thickBot="1" x14ac:dyDescent="0.3">
      <c r="B371" s="35">
        <v>9</v>
      </c>
      <c r="C371" s="31" t="s">
        <v>400</v>
      </c>
      <c r="D371" s="32" t="s">
        <v>401</v>
      </c>
      <c r="E371" s="22" t="s">
        <v>15</v>
      </c>
      <c r="F371" s="67"/>
      <c r="G371" s="67"/>
      <c r="H371" s="35"/>
      <c r="I371" s="53"/>
      <c r="J371" s="67"/>
      <c r="K371" s="75">
        <v>400</v>
      </c>
      <c r="L371" s="67"/>
      <c r="M371" s="67"/>
    </row>
    <row r="372" spans="2:13" ht="26.25" thickBot="1" x14ac:dyDescent="0.3">
      <c r="B372" s="35">
        <v>10</v>
      </c>
      <c r="C372" s="20" t="s">
        <v>402</v>
      </c>
      <c r="D372" s="21" t="s">
        <v>401</v>
      </c>
      <c r="E372" s="22" t="s">
        <v>15</v>
      </c>
      <c r="F372" s="67"/>
      <c r="G372" s="67"/>
      <c r="H372" s="35"/>
      <c r="I372" s="53"/>
      <c r="J372" s="67"/>
      <c r="K372" s="75">
        <v>200</v>
      </c>
      <c r="L372" s="67"/>
      <c r="M372" s="67"/>
    </row>
    <row r="373" spans="2:13" ht="26.25" thickBot="1" x14ac:dyDescent="0.3">
      <c r="B373" s="35">
        <v>11</v>
      </c>
      <c r="C373" s="20" t="s">
        <v>403</v>
      </c>
      <c r="D373" s="21" t="s">
        <v>394</v>
      </c>
      <c r="E373" s="22" t="s">
        <v>15</v>
      </c>
      <c r="F373" s="67"/>
      <c r="G373" s="67"/>
      <c r="H373" s="35"/>
      <c r="I373" s="53"/>
      <c r="J373" s="67"/>
      <c r="K373" s="75">
        <v>5800</v>
      </c>
      <c r="L373" s="67"/>
      <c r="M373" s="67"/>
    </row>
    <row r="374" spans="2:13" ht="15.75" thickBot="1" x14ac:dyDescent="0.3">
      <c r="B374" s="35">
        <v>12</v>
      </c>
      <c r="C374" s="20" t="s">
        <v>404</v>
      </c>
      <c r="D374" s="21" t="s">
        <v>394</v>
      </c>
      <c r="E374" s="22" t="s">
        <v>21</v>
      </c>
      <c r="F374" s="67"/>
      <c r="G374" s="67"/>
      <c r="H374" s="35"/>
      <c r="I374" s="53"/>
      <c r="J374" s="67"/>
      <c r="K374" s="75">
        <v>90</v>
      </c>
      <c r="L374" s="67"/>
      <c r="M374" s="67"/>
    </row>
    <row r="375" spans="2:13" ht="15.75" thickBot="1" x14ac:dyDescent="0.3">
      <c r="B375" s="35">
        <v>13</v>
      </c>
      <c r="C375" s="20" t="s">
        <v>405</v>
      </c>
      <c r="D375" s="21" t="s">
        <v>406</v>
      </c>
      <c r="E375" s="22" t="s">
        <v>15</v>
      </c>
      <c r="F375" s="67"/>
      <c r="G375" s="67"/>
      <c r="H375" s="35"/>
      <c r="I375" s="53"/>
      <c r="J375" s="67"/>
      <c r="K375" s="75">
        <v>40</v>
      </c>
      <c r="L375" s="67"/>
      <c r="M375" s="67"/>
    </row>
    <row r="376" spans="2:13" ht="15.75" thickBot="1" x14ac:dyDescent="0.3">
      <c r="B376" s="35">
        <v>14</v>
      </c>
      <c r="C376" s="20" t="s">
        <v>407</v>
      </c>
      <c r="D376" s="21" t="s">
        <v>408</v>
      </c>
      <c r="E376" s="22" t="s">
        <v>15</v>
      </c>
      <c r="F376" s="67"/>
      <c r="G376" s="67"/>
      <c r="H376" s="35"/>
      <c r="I376" s="53"/>
      <c r="J376" s="67"/>
      <c r="K376" s="75">
        <v>6</v>
      </c>
      <c r="L376" s="67"/>
      <c r="M376" s="67"/>
    </row>
    <row r="377" spans="2:13" ht="39" thickBot="1" x14ac:dyDescent="0.3">
      <c r="B377" s="35">
        <v>15</v>
      </c>
      <c r="C377" s="20" t="s">
        <v>409</v>
      </c>
      <c r="D377" s="21" t="s">
        <v>410</v>
      </c>
      <c r="E377" s="22" t="s">
        <v>21</v>
      </c>
      <c r="F377" s="67"/>
      <c r="G377" s="67"/>
      <c r="H377" s="35"/>
      <c r="I377" s="53"/>
      <c r="J377" s="67"/>
      <c r="K377" s="75">
        <v>5</v>
      </c>
      <c r="L377" s="67"/>
      <c r="M377" s="67"/>
    </row>
    <row r="378" spans="2:13" ht="26.25" thickBot="1" x14ac:dyDescent="0.3">
      <c r="B378" s="35">
        <v>16</v>
      </c>
      <c r="C378" s="20" t="s">
        <v>411</v>
      </c>
      <c r="D378" s="21" t="s">
        <v>412</v>
      </c>
      <c r="E378" s="22" t="s">
        <v>21</v>
      </c>
      <c r="F378" s="67"/>
      <c r="G378" s="67"/>
      <c r="H378" s="35"/>
      <c r="I378" s="53"/>
      <c r="J378" s="67"/>
      <c r="K378" s="75">
        <v>2</v>
      </c>
      <c r="L378" s="67"/>
      <c r="M378" s="67"/>
    </row>
    <row r="379" spans="2:13" ht="26.25" thickBot="1" x14ac:dyDescent="0.3">
      <c r="B379" s="35">
        <v>17</v>
      </c>
      <c r="C379" s="20" t="s">
        <v>413</v>
      </c>
      <c r="D379" s="21" t="s">
        <v>394</v>
      </c>
      <c r="E379" s="22" t="s">
        <v>15</v>
      </c>
      <c r="F379" s="67"/>
      <c r="G379" s="67"/>
      <c r="H379" s="35"/>
      <c r="I379" s="53"/>
      <c r="J379" s="67"/>
      <c r="K379" s="75">
        <v>6600</v>
      </c>
      <c r="L379" s="67"/>
      <c r="M379" s="67"/>
    </row>
    <row r="380" spans="2:13" ht="15.75" thickBot="1" x14ac:dyDescent="0.3">
      <c r="B380" s="35">
        <v>18</v>
      </c>
      <c r="C380" s="20" t="s">
        <v>414</v>
      </c>
      <c r="D380" s="21" t="s">
        <v>394</v>
      </c>
      <c r="E380" s="22" t="s">
        <v>21</v>
      </c>
      <c r="F380" s="67"/>
      <c r="G380" s="67"/>
      <c r="H380" s="35"/>
      <c r="I380" s="53"/>
      <c r="J380" s="67"/>
      <c r="K380" s="75">
        <v>180</v>
      </c>
      <c r="L380" s="67"/>
      <c r="M380" s="67"/>
    </row>
    <row r="381" spans="2:13" ht="15.75" thickBot="1" x14ac:dyDescent="0.3">
      <c r="B381" s="35">
        <v>19</v>
      </c>
      <c r="C381" s="20" t="s">
        <v>415</v>
      </c>
      <c r="D381" s="21" t="s">
        <v>394</v>
      </c>
      <c r="E381" s="22" t="s">
        <v>15</v>
      </c>
      <c r="F381" s="67"/>
      <c r="G381" s="67"/>
      <c r="H381" s="35"/>
      <c r="I381" s="53"/>
      <c r="J381" s="67"/>
      <c r="K381" s="75">
        <v>180</v>
      </c>
      <c r="L381" s="67"/>
      <c r="M381" s="67"/>
    </row>
    <row r="382" spans="2:13" ht="15.75" thickBot="1" x14ac:dyDescent="0.3">
      <c r="B382" s="35">
        <v>20</v>
      </c>
      <c r="C382" s="20" t="s">
        <v>416</v>
      </c>
      <c r="D382" s="21" t="s">
        <v>394</v>
      </c>
      <c r="E382" s="22" t="s">
        <v>15</v>
      </c>
      <c r="F382" s="67"/>
      <c r="G382" s="67"/>
      <c r="H382" s="35"/>
      <c r="I382" s="53"/>
      <c r="J382" s="67"/>
      <c r="K382" s="75">
        <v>180</v>
      </c>
      <c r="L382" s="67"/>
      <c r="M382" s="67"/>
    </row>
    <row r="383" spans="2:13" ht="26.25" thickBot="1" x14ac:dyDescent="0.3">
      <c r="B383" s="35">
        <v>21</v>
      </c>
      <c r="C383" s="31" t="s">
        <v>417</v>
      </c>
      <c r="D383" s="32" t="s">
        <v>406</v>
      </c>
      <c r="E383" s="22" t="s">
        <v>15</v>
      </c>
      <c r="F383" s="67"/>
      <c r="G383" s="67"/>
      <c r="H383" s="35"/>
      <c r="I383" s="53"/>
      <c r="J383" s="67"/>
      <c r="K383" s="75">
        <v>24</v>
      </c>
      <c r="L383" s="67"/>
      <c r="M383" s="67"/>
    </row>
    <row r="384" spans="2:13" ht="30" customHeight="1" thickBot="1" x14ac:dyDescent="0.3">
      <c r="B384" s="35">
        <v>22</v>
      </c>
      <c r="C384" s="31" t="s">
        <v>418</v>
      </c>
      <c r="D384" s="32" t="s">
        <v>314</v>
      </c>
      <c r="E384" s="22" t="s">
        <v>15</v>
      </c>
      <c r="F384" s="67"/>
      <c r="G384" s="67"/>
      <c r="H384" s="35"/>
      <c r="I384" s="53"/>
      <c r="J384" s="67"/>
      <c r="K384" s="75">
        <v>4800</v>
      </c>
      <c r="L384" s="67"/>
      <c r="M384" s="67"/>
    </row>
    <row r="385" spans="2:13" ht="15.75" thickBot="1" x14ac:dyDescent="0.3">
      <c r="B385" s="35">
        <v>23</v>
      </c>
      <c r="C385" s="20" t="s">
        <v>419</v>
      </c>
      <c r="D385" s="21" t="s">
        <v>420</v>
      </c>
      <c r="E385" s="22" t="s">
        <v>15</v>
      </c>
      <c r="F385" s="67"/>
      <c r="G385" s="67"/>
      <c r="H385" s="35"/>
      <c r="I385" s="53"/>
      <c r="J385" s="67"/>
      <c r="K385" s="75">
        <v>40</v>
      </c>
      <c r="L385" s="67"/>
      <c r="M385" s="67"/>
    </row>
    <row r="386" spans="2:13" ht="15.75" thickBot="1" x14ac:dyDescent="0.3">
      <c r="B386" s="35">
        <v>24</v>
      </c>
      <c r="C386" s="20" t="s">
        <v>421</v>
      </c>
      <c r="D386" s="21" t="s">
        <v>406</v>
      </c>
      <c r="E386" s="22" t="s">
        <v>21</v>
      </c>
      <c r="F386" s="67"/>
      <c r="G386" s="67"/>
      <c r="H386" s="35"/>
      <c r="I386" s="53"/>
      <c r="J386" s="67"/>
      <c r="K386" s="75">
        <v>20</v>
      </c>
      <c r="L386" s="67"/>
      <c r="M386" s="67"/>
    </row>
    <row r="387" spans="2:13" ht="15.75" thickBot="1" x14ac:dyDescent="0.3">
      <c r="B387" s="35">
        <v>25</v>
      </c>
      <c r="C387" s="20" t="s">
        <v>422</v>
      </c>
      <c r="D387" s="21" t="s">
        <v>408</v>
      </c>
      <c r="E387" s="22" t="s">
        <v>21</v>
      </c>
      <c r="F387" s="69"/>
      <c r="G387" s="67"/>
      <c r="H387" s="35"/>
      <c r="I387" s="53"/>
      <c r="J387" s="67"/>
      <c r="K387" s="75">
        <v>18</v>
      </c>
      <c r="L387" s="67"/>
      <c r="M387" s="67"/>
    </row>
    <row r="388" spans="2:13" ht="15.75" thickBot="1" x14ac:dyDescent="0.3">
      <c r="B388" s="35">
        <v>26</v>
      </c>
      <c r="C388" s="20" t="s">
        <v>423</v>
      </c>
      <c r="D388" s="21" t="s">
        <v>424</v>
      </c>
      <c r="E388" s="22" t="s">
        <v>21</v>
      </c>
      <c r="F388" s="67"/>
      <c r="G388" s="67"/>
      <c r="H388" s="35"/>
      <c r="I388" s="53"/>
      <c r="J388" s="67"/>
      <c r="K388" s="75">
        <v>2020</v>
      </c>
      <c r="L388" s="67"/>
      <c r="M388" s="67"/>
    </row>
    <row r="389" spans="2:13" ht="15.75" thickBot="1" x14ac:dyDescent="0.3">
      <c r="B389" s="35">
        <v>27</v>
      </c>
      <c r="C389" s="31" t="s">
        <v>425</v>
      </c>
      <c r="D389" s="32" t="s">
        <v>408</v>
      </c>
      <c r="E389" s="22" t="s">
        <v>15</v>
      </c>
      <c r="F389" s="67"/>
      <c r="G389" s="67"/>
      <c r="H389" s="35"/>
      <c r="I389" s="53"/>
      <c r="J389" s="67"/>
      <c r="K389" s="75">
        <v>720</v>
      </c>
      <c r="L389" s="67"/>
      <c r="M389" s="67"/>
    </row>
    <row r="390" spans="2:13" ht="15.75" thickBot="1" x14ac:dyDescent="0.3">
      <c r="B390" s="35">
        <v>28</v>
      </c>
      <c r="C390" s="20" t="s">
        <v>426</v>
      </c>
      <c r="D390" s="21" t="s">
        <v>408</v>
      </c>
      <c r="E390" s="22" t="s">
        <v>15</v>
      </c>
      <c r="F390" s="67"/>
      <c r="G390" s="67"/>
      <c r="H390" s="35"/>
      <c r="I390" s="53"/>
      <c r="J390" s="67"/>
      <c r="K390" s="75">
        <v>200</v>
      </c>
      <c r="L390" s="67"/>
      <c r="M390" s="67"/>
    </row>
    <row r="391" spans="2:13" ht="15.75" thickBot="1" x14ac:dyDescent="0.3">
      <c r="B391" s="37"/>
      <c r="C391" s="38" t="s">
        <v>16</v>
      </c>
      <c r="D391" s="39"/>
      <c r="E391" s="39"/>
      <c r="F391" s="68"/>
      <c r="G391" s="68"/>
      <c r="H391" s="40"/>
      <c r="I391" s="40"/>
      <c r="J391" s="68"/>
      <c r="K391" s="68"/>
      <c r="L391" s="68">
        <f>M391/2</f>
        <v>31812.550000000003</v>
      </c>
      <c r="M391" s="79">
        <v>63625.100000000006</v>
      </c>
    </row>
    <row r="392" spans="2:13" ht="15.75" x14ac:dyDescent="0.25">
      <c r="B392" s="2"/>
    </row>
    <row r="393" spans="2:13" ht="15.75" x14ac:dyDescent="0.25">
      <c r="B393" s="2"/>
    </row>
    <row r="394" spans="2:13" ht="15.75" x14ac:dyDescent="0.25">
      <c r="H394" s="2" t="s">
        <v>427</v>
      </c>
      <c r="M394" s="55">
        <f>M391+M354+M299+M276+M248+M226+M213+M177+M161+M119+M103+M84+M17</f>
        <v>1818057.4500000002</v>
      </c>
    </row>
    <row r="395" spans="2:13" x14ac:dyDescent="0.25">
      <c r="H395" t="s">
        <v>434</v>
      </c>
    </row>
    <row r="396" spans="2:13" x14ac:dyDescent="0.25">
      <c r="H396" t="s">
        <v>432</v>
      </c>
    </row>
    <row r="397" spans="2:13" x14ac:dyDescent="0.25">
      <c r="H397" t="s">
        <v>433</v>
      </c>
    </row>
  </sheetData>
  <mergeCells count="144">
    <mergeCell ref="J358:K358"/>
    <mergeCell ref="L358:M358"/>
    <mergeCell ref="F360:I360"/>
    <mergeCell ref="J360:M360"/>
    <mergeCell ref="B362:M362"/>
    <mergeCell ref="C1:F1"/>
    <mergeCell ref="B358:B360"/>
    <mergeCell ref="C358:C360"/>
    <mergeCell ref="D358:D360"/>
    <mergeCell ref="E358:E360"/>
    <mergeCell ref="F358:G358"/>
    <mergeCell ref="H358:I358"/>
    <mergeCell ref="H303:I303"/>
    <mergeCell ref="J303:K303"/>
    <mergeCell ref="L303:M303"/>
    <mergeCell ref="F305:I305"/>
    <mergeCell ref="J305:M305"/>
    <mergeCell ref="B307:M307"/>
    <mergeCell ref="J280:K280"/>
    <mergeCell ref="L280:M280"/>
    <mergeCell ref="F282:I282"/>
    <mergeCell ref="J282:M282"/>
    <mergeCell ref="B284:M284"/>
    <mergeCell ref="B303:B305"/>
    <mergeCell ref="C303:C305"/>
    <mergeCell ref="D303:D305"/>
    <mergeCell ref="E303:E305"/>
    <mergeCell ref="F303:G303"/>
    <mergeCell ref="B280:B282"/>
    <mergeCell ref="C280:C282"/>
    <mergeCell ref="D280:D282"/>
    <mergeCell ref="E280:E282"/>
    <mergeCell ref="F280:G280"/>
    <mergeCell ref="H280:I280"/>
    <mergeCell ref="H252:I252"/>
    <mergeCell ref="J252:K252"/>
    <mergeCell ref="L252:M252"/>
    <mergeCell ref="F254:I254"/>
    <mergeCell ref="J254:M254"/>
    <mergeCell ref="B256:M256"/>
    <mergeCell ref="J230:K230"/>
    <mergeCell ref="L230:M230"/>
    <mergeCell ref="F232:I232"/>
    <mergeCell ref="J232:M232"/>
    <mergeCell ref="B234:M234"/>
    <mergeCell ref="B252:B254"/>
    <mergeCell ref="C252:C254"/>
    <mergeCell ref="D252:D254"/>
    <mergeCell ref="E252:E254"/>
    <mergeCell ref="F252:G252"/>
    <mergeCell ref="B230:B232"/>
    <mergeCell ref="C230:C232"/>
    <mergeCell ref="D230:D232"/>
    <mergeCell ref="E230:E232"/>
    <mergeCell ref="F230:G230"/>
    <mergeCell ref="H230:I230"/>
    <mergeCell ref="H217:I217"/>
    <mergeCell ref="J217:K217"/>
    <mergeCell ref="L217:M217"/>
    <mergeCell ref="F219:I219"/>
    <mergeCell ref="J219:M219"/>
    <mergeCell ref="B221:M221"/>
    <mergeCell ref="J182:K182"/>
    <mergeCell ref="L182:M182"/>
    <mergeCell ref="F184:I184"/>
    <mergeCell ref="J184:M184"/>
    <mergeCell ref="B186:M186"/>
    <mergeCell ref="B217:B219"/>
    <mergeCell ref="C217:C219"/>
    <mergeCell ref="D217:D219"/>
    <mergeCell ref="E217:E219"/>
    <mergeCell ref="F217:G217"/>
    <mergeCell ref="B182:B184"/>
    <mergeCell ref="C182:C184"/>
    <mergeCell ref="D182:D184"/>
    <mergeCell ref="E182:E184"/>
    <mergeCell ref="F182:G182"/>
    <mergeCell ref="H182:I182"/>
    <mergeCell ref="H165:I165"/>
    <mergeCell ref="J165:K165"/>
    <mergeCell ref="L165:M165"/>
    <mergeCell ref="F167:I167"/>
    <mergeCell ref="J167:M167"/>
    <mergeCell ref="B169:M169"/>
    <mergeCell ref="J125:K125"/>
    <mergeCell ref="L125:M125"/>
    <mergeCell ref="F127:I127"/>
    <mergeCell ref="J127:M127"/>
    <mergeCell ref="B129:M129"/>
    <mergeCell ref="B165:B167"/>
    <mergeCell ref="C165:C167"/>
    <mergeCell ref="D165:D167"/>
    <mergeCell ref="E165:E167"/>
    <mergeCell ref="F165:G165"/>
    <mergeCell ref="B125:B127"/>
    <mergeCell ref="C125:C127"/>
    <mergeCell ref="D125:D127"/>
    <mergeCell ref="E125:E127"/>
    <mergeCell ref="F125:G125"/>
    <mergeCell ref="H125:I125"/>
    <mergeCell ref="H108:I108"/>
    <mergeCell ref="J108:K108"/>
    <mergeCell ref="L108:M108"/>
    <mergeCell ref="F110:I110"/>
    <mergeCell ref="J110:M110"/>
    <mergeCell ref="B112:M112"/>
    <mergeCell ref="J89:K89"/>
    <mergeCell ref="L89:M89"/>
    <mergeCell ref="F91:I91"/>
    <mergeCell ref="J91:M91"/>
    <mergeCell ref="B93:M93"/>
    <mergeCell ref="B108:B110"/>
    <mergeCell ref="C108:C110"/>
    <mergeCell ref="D108:D110"/>
    <mergeCell ref="E108:E110"/>
    <mergeCell ref="F108:G108"/>
    <mergeCell ref="B89:B91"/>
    <mergeCell ref="C89:C91"/>
    <mergeCell ref="D89:D91"/>
    <mergeCell ref="E89:E91"/>
    <mergeCell ref="F89:G89"/>
    <mergeCell ref="H89:I89"/>
    <mergeCell ref="H21:I21"/>
    <mergeCell ref="J21:K21"/>
    <mergeCell ref="L21:M21"/>
    <mergeCell ref="F23:I23"/>
    <mergeCell ref="J23:M23"/>
    <mergeCell ref="B25:M25"/>
    <mergeCell ref="J11:K11"/>
    <mergeCell ref="L11:M11"/>
    <mergeCell ref="F13:I13"/>
    <mergeCell ref="J13:M13"/>
    <mergeCell ref="B15:M15"/>
    <mergeCell ref="B21:B23"/>
    <mergeCell ref="C21:C23"/>
    <mergeCell ref="D21:D23"/>
    <mergeCell ref="E21:E23"/>
    <mergeCell ref="F21:G21"/>
    <mergeCell ref="B11:B13"/>
    <mergeCell ref="C11:C13"/>
    <mergeCell ref="D11:D13"/>
    <mergeCell ref="E11:E13"/>
    <mergeCell ref="F11:G11"/>
    <mergeCell ref="H11:I11"/>
  </mergeCells>
  <pageMargins left="0.7" right="0.7" top="0.75" bottom="0.75" header="0.3" footer="0.3"/>
  <pageSetup paperSize="9" scale="66" fitToHeight="0" orientation="portrait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2026-04-23T12:28:40Z</cp:lastPrinted>
  <dcterms:created xsi:type="dcterms:W3CDTF">2015-06-05T18:17:20Z</dcterms:created>
  <dcterms:modified xsi:type="dcterms:W3CDTF">2026-04-23T12:37:11Z</dcterms:modified>
</cp:coreProperties>
</file>