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E-URI\LAURA\2026\PROCEDURA DETERGENTI\De semnat\Formulare\"/>
    </mc:Choice>
  </mc:AlternateContent>
  <xr:revisionPtr revIDLastSave="0" documentId="13_ncr:1_{299F4719-4334-48D5-BFCD-2B9390C68CCA}" xr6:coauthVersionLast="47" xr6:coauthVersionMax="47" xr10:uidLastSave="{00000000-0000-0000-0000-000000000000}"/>
  <bookViews>
    <workbookView xWindow="-120" yWindow="-120" windowWidth="29040" windowHeight="15840" activeTab="2" xr2:uid="{B9D1B608-1A09-4FE0-93B0-92393740DF8B}"/>
  </bookViews>
  <sheets>
    <sheet name="Formular oferta LOT 1" sheetId="2" r:id="rId1"/>
    <sheet name="Formular oferta LOT 2" sheetId="1" r:id="rId2"/>
    <sheet name="Formular oferta LOT 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2" l="1"/>
  <c r="J11" i="2"/>
  <c r="I11" i="2"/>
  <c r="H30" i="3" l="1"/>
  <c r="I30" i="3"/>
  <c r="H31" i="3"/>
  <c r="I31" i="3" s="1"/>
  <c r="H32" i="3"/>
  <c r="I32" i="3"/>
  <c r="H33" i="3"/>
  <c r="I33" i="3" s="1"/>
  <c r="H34" i="3"/>
  <c r="I34" i="3"/>
  <c r="H35" i="3"/>
  <c r="I35" i="3" s="1"/>
  <c r="H36" i="3"/>
  <c r="I36" i="3"/>
  <c r="H29" i="3"/>
  <c r="I29" i="3" s="1"/>
  <c r="H28" i="3"/>
  <c r="I28" i="3" s="1"/>
  <c r="H27" i="3"/>
  <c r="I27" i="3" s="1"/>
  <c r="H26" i="3"/>
  <c r="I26" i="3" s="1"/>
  <c r="H25" i="3"/>
  <c r="I25" i="3" s="1"/>
  <c r="H24" i="3"/>
  <c r="I24" i="3" s="1"/>
  <c r="H23" i="3"/>
  <c r="I23" i="3" s="1"/>
  <c r="H22" i="3"/>
  <c r="I22" i="3" s="1"/>
  <c r="H21" i="3"/>
  <c r="H20" i="3"/>
  <c r="H19" i="3"/>
  <c r="H18" i="3"/>
  <c r="H17" i="3"/>
  <c r="H16" i="3"/>
  <c r="H15" i="3"/>
  <c r="H14" i="3"/>
  <c r="H13" i="3"/>
  <c r="H12" i="3"/>
  <c r="H11" i="3"/>
  <c r="I13" i="1"/>
  <c r="J14" i="2"/>
  <c r="H27" i="1"/>
  <c r="I27" i="1" s="1"/>
  <c r="H28" i="1"/>
  <c r="I28" i="1" s="1"/>
  <c r="H29" i="1"/>
  <c r="I29" i="1" s="1"/>
  <c r="I14" i="2"/>
  <c r="I13" i="2"/>
  <c r="J13" i="2" s="1"/>
  <c r="I12" i="2"/>
  <c r="J12" i="2" s="1"/>
  <c r="H12" i="1"/>
  <c r="H13" i="1"/>
  <c r="H14" i="1"/>
  <c r="I14" i="1" s="1"/>
  <c r="H15" i="1"/>
  <c r="I15" i="1" s="1"/>
  <c r="H16" i="1"/>
  <c r="I16" i="1" s="1"/>
  <c r="H17" i="1"/>
  <c r="I17" i="1" s="1"/>
  <c r="H18" i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11" i="1"/>
  <c r="I11" i="1" s="1"/>
  <c r="J11" i="1" s="1"/>
  <c r="H37" i="3" l="1"/>
  <c r="K14" i="2"/>
  <c r="J13" i="3"/>
  <c r="I11" i="3"/>
  <c r="I13" i="3"/>
  <c r="I15" i="3"/>
  <c r="J15" i="3" s="1"/>
  <c r="I17" i="3"/>
  <c r="J17" i="3" s="1"/>
  <c r="I19" i="3"/>
  <c r="J19" i="3" s="1"/>
  <c r="I21" i="3"/>
  <c r="J21" i="3" s="1"/>
  <c r="J11" i="3"/>
  <c r="I12" i="3"/>
  <c r="J12" i="3" s="1"/>
  <c r="I14" i="3"/>
  <c r="J14" i="3" s="1"/>
  <c r="I16" i="3"/>
  <c r="J16" i="3" s="1"/>
  <c r="I18" i="3"/>
  <c r="J18" i="3" s="1"/>
  <c r="I20" i="3"/>
  <c r="J20" i="3" s="1"/>
  <c r="I18" i="1"/>
  <c r="J18" i="1" s="1"/>
  <c r="I12" i="1"/>
  <c r="H30" i="1"/>
  <c r="I15" i="2"/>
  <c r="J17" i="1"/>
  <c r="J16" i="1"/>
  <c r="J13" i="1"/>
  <c r="J19" i="1"/>
  <c r="J20" i="1"/>
  <c r="J15" i="1"/>
  <c r="J21" i="1"/>
  <c r="J14" i="1"/>
  <c r="K13" i="2"/>
  <c r="I37" i="3" l="1"/>
  <c r="I30" i="1"/>
  <c r="J22" i="3"/>
  <c r="J12" i="1"/>
  <c r="J15" i="2"/>
  <c r="K12" i="2"/>
  <c r="K15" i="2" s="1"/>
  <c r="J23" i="3" l="1"/>
  <c r="J22" i="1"/>
  <c r="J24" i="3" l="1"/>
  <c r="J23" i="1"/>
  <c r="J25" i="3" l="1"/>
  <c r="J24" i="1"/>
  <c r="J26" i="3" l="1"/>
  <c r="J27" i="3" s="1"/>
  <c r="J28" i="3" s="1"/>
  <c r="J25" i="1"/>
  <c r="J26" i="1" s="1"/>
  <c r="J29" i="3" l="1"/>
  <c r="J30" i="3" s="1"/>
  <c r="J31" i="3" s="1"/>
  <c r="J32" i="3" s="1"/>
  <c r="J27" i="1"/>
  <c r="J28" i="1" s="1"/>
  <c r="J29" i="1" s="1"/>
  <c r="J33" i="3" l="1"/>
  <c r="J34" i="3" s="1"/>
  <c r="J35" i="3" s="1"/>
  <c r="J36" i="3" s="1"/>
  <c r="J37" i="3" s="1"/>
  <c r="J30" i="1"/>
</calcChain>
</file>

<file path=xl/sharedStrings.xml><?xml version="1.0" encoding="utf-8"?>
<sst xmlns="http://schemas.openxmlformats.org/spreadsheetml/2006/main" count="161" uniqueCount="80">
  <si>
    <t>Nr. crt.</t>
  </si>
  <si>
    <t>Denumire produs</t>
  </si>
  <si>
    <t>U.M.</t>
  </si>
  <si>
    <t>Pret unitar la destinatia finala, lei fara TVA</t>
  </si>
  <si>
    <t>TOTAL VALOARE OFERTA</t>
  </si>
  <si>
    <t>kg.</t>
  </si>
  <si>
    <t>buc.</t>
  </si>
  <si>
    <t>Note:</t>
  </si>
  <si>
    <t>Data completarii                                                                 Operator economic,</t>
  </si>
  <si>
    <t xml:space="preserve">                                                                                                      (semnătură autorizată)</t>
  </si>
  <si>
    <r>
      <t xml:space="preserve">  .................................</t>
    </r>
    <r>
      <rPr>
        <i/>
        <sz val="12"/>
        <rFont val="Times New Roman"/>
        <family val="1"/>
        <charset val="238"/>
      </rPr>
      <t xml:space="preserve"> </t>
    </r>
  </si>
  <si>
    <t>Cantitate maxima AC</t>
  </si>
  <si>
    <t>Valoare maxima AC, lei fara TVA</t>
  </si>
  <si>
    <t>5 = 3*4</t>
  </si>
  <si>
    <t>Valoare TVA</t>
  </si>
  <si>
    <t>1. Coloana 3: Cantitatea maximă a acordului-cadru centralizat din documentaţia de atribuire;</t>
  </si>
  <si>
    <r>
      <t>2. Coloana 4:</t>
    </r>
    <r>
      <rPr>
        <b/>
        <sz val="12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Se va completa preţul unitar (cu transport şi toate celelalte cheltuieli incluse) în lei fără TVA;</t>
    </r>
  </si>
  <si>
    <t>ANEXA 7A - FORMULAR OFERTA</t>
  </si>
  <si>
    <t>ANEXA 7B - FORMULAR OFERTA</t>
  </si>
  <si>
    <t>Centralizator de preturi</t>
  </si>
  <si>
    <t>Total valoare oferta cu TVA</t>
  </si>
  <si>
    <t>7 =  5 + 6</t>
  </si>
  <si>
    <t>LOT 2 - Solutii de curatat</t>
  </si>
  <si>
    <t>LOT 1 - Detergenti</t>
  </si>
  <si>
    <t>litru</t>
  </si>
  <si>
    <t>6 = 5 * 21%</t>
  </si>
  <si>
    <t>Clorura de var</t>
  </si>
  <si>
    <t>Pastile sare pentru igienizare cuptor de gatit</t>
  </si>
  <si>
    <t>LOT 3 - Maturi, perii si alte articole de menaj</t>
  </si>
  <si>
    <t>Burete vase, spiralat inox</t>
  </si>
  <si>
    <t>bucata</t>
  </si>
  <si>
    <t>Burete vase, canelat, lungime minim 9 cm, latime minim 7 cm, grosime minim 4 cm</t>
  </si>
  <si>
    <t>Laveta microfibra, profesionala, curatare suprafete, dimensiuni 40x40 cm, 4 bucati/set</t>
  </si>
  <si>
    <t>set</t>
  </si>
  <si>
    <t>Bidon plastic, gura mare, cu manere,  capac prevazut cu inchidere prin infiletare, capacitate  60 litri</t>
  </si>
  <si>
    <t>Lighean plastic, cu manere, capacitate 15 litri</t>
  </si>
  <si>
    <t>Lighean plastic, cu manere, capacitate 6 litri</t>
  </si>
  <si>
    <t>Cos pentru gunoi, cu capac batant, pentru colectarea deseurilor rezultate la birou capacitate 10 litri</t>
  </si>
  <si>
    <t>Cos pentru gunoi, cu capac, pentru colectarea deseurilor menajere capacitate 10 litri</t>
  </si>
  <si>
    <t>Cos rufe, cu capac, capacitate 50 litri</t>
  </si>
  <si>
    <t>Fata de masa musama, latime 140 cm, grosime 0,8 mm</t>
  </si>
  <si>
    <t>ml</t>
  </si>
  <si>
    <t xml:space="preserve">Faras plastic, lamela de cauciuc, </t>
  </si>
  <si>
    <t>Galeata plastic, diverse culori,maner robust, 10 litri</t>
  </si>
  <si>
    <t>Manusi menaj, cauciuc natural, marime S,M, L, ambalate in 2 bucati/set</t>
  </si>
  <si>
    <t>Perie pentru frecat, cu maner, dimensiuni 15x6x3,5 cm</t>
  </si>
  <si>
    <t>Set WC ( perie+ suport)</t>
  </si>
  <si>
    <t>Pompa desfundat chiuvete, prevazuta cu maner din lemn si venuza de cauciuc</t>
  </si>
  <si>
    <t>Rezerva mop din bumbac, 280 g, fire spiralate,</t>
  </si>
  <si>
    <t>Uscator rufe, tip fluture, dimensiuni 180x55x93cm,</t>
  </si>
  <si>
    <t>Uscator de vase, confectionat din plastic, dimensiuni lungime: 33,5 cm, latime: 42,5 cm, inaltime: 7,5 cm</t>
  </si>
  <si>
    <t>Matura de exterior din nuiele/sorg (paie de sorg natural (nuiele subțiri, flexibile și rezistente), coada: lemn de esență tare (fag sau pin), finisat, cusută cu sârmă galvanizată sau sfoară de rafie (3-5 cusături), culoare natur, lungime 1,45 - 1,60 m</t>
  </si>
  <si>
    <t>Matura plastic de interior, fara coada, firul scurt,  prevazuta cu filet, potrivita pentru orice tip de coada cu filet</t>
  </si>
  <si>
    <t>Coada plastifiata din lemn pentru mopuri si maturi, cu filet, lungime 120-160 cm</t>
  </si>
  <si>
    <t>Pensula, 30 mm, 40 mm, 50 mm, 60 mm, 80 mm</t>
  </si>
  <si>
    <r>
      <t xml:space="preserve">Detergent automat pt rufe albe si colorate 2 in 1, </t>
    </r>
    <r>
      <rPr>
        <b/>
        <sz val="12"/>
        <rFont val="Times New Roman"/>
        <family val="1"/>
        <charset val="238"/>
      </rPr>
      <t>Savex, Dero, Bonux sau similar</t>
    </r>
  </si>
  <si>
    <r>
      <t xml:space="preserve">Detergent lichid automat pentru rufe, </t>
    </r>
    <r>
      <rPr>
        <b/>
        <sz val="12"/>
        <rFont val="Times New Roman"/>
        <family val="1"/>
        <charset val="238"/>
      </rPr>
      <t>Ariel, Sano, Dero sau similar</t>
    </r>
  </si>
  <si>
    <r>
      <t>Inalbitor parfumat,</t>
    </r>
    <r>
      <rPr>
        <b/>
        <sz val="12"/>
        <rFont val="Times New Roman"/>
        <family val="1"/>
        <charset val="238"/>
      </rPr>
      <t xml:space="preserve"> Ace, Cloret, Rivex sau similar</t>
    </r>
  </si>
  <si>
    <r>
      <t>Anticalcar pudra pentru masina de spalat rufe,</t>
    </r>
    <r>
      <rPr>
        <b/>
        <sz val="12"/>
        <rFont val="Times New Roman"/>
        <family val="1"/>
        <charset val="238"/>
      </rPr>
      <t xml:space="preserve"> Promax, Calgon sau similar</t>
    </r>
  </si>
  <si>
    <t>cutie</t>
  </si>
  <si>
    <t>Lichid parbriz iarna, 5 litri</t>
  </si>
  <si>
    <t>Lichid parbriz vara, 5 litri</t>
  </si>
  <si>
    <t>Crema pentru incaltaminte, diverse culori (negru, maro sau culoare naturala - incolor) Sitil sau similar</t>
  </si>
  <si>
    <t>Tablete pentru masina de spalat vase, cutie 50 bucati Finish, Somat au similar</t>
  </si>
  <si>
    <t>Tablete clorigene, efervescente - Cloramina, pentru dezinfectare, cutie 200 bucati, Biclosol sau similar</t>
  </si>
  <si>
    <t>Crema de curatat pentru suprafete dure (baie, bucatarie), 500 ml, Cif, Misavan sau similar</t>
  </si>
  <si>
    <t>Detartrant, parfumat, 1000 ml., Nufar, Toji, Misavan sau similar</t>
  </si>
  <si>
    <t>Dezinfectant pentru toaleta (WC), 750 ml, Domestos, Duck, Harpic sau similar</t>
  </si>
  <si>
    <t>Solutie superdegresanta, cu parfum, pentru uz casnic si profesional, cu pulverizator, 600 -750 ml, Chante Clair, Meglio, Asevi, sau similar</t>
  </si>
  <si>
    <t>Dezinfectant universal fara clor, cu pulverizator, 750 ml, Igienol, Asevi, Hygienium sau similar</t>
  </si>
  <si>
    <t>Detergent pentru pardoseli, bidon 5 litri, Asevi, Misavan, Cloret sau similar</t>
  </si>
  <si>
    <t>Solutie pentru curatat geamuri, cu pulverizator, 750 ml, Rivex, Sano, Misavan, Clin sau similar</t>
  </si>
  <si>
    <t>Solutie pentru curatat covoare, 750 ml, Bio Carpet, Misavan sau similar</t>
  </si>
  <si>
    <t>Solutie de curatat mobila, cu pulverizator, 500 ml, Nufar, Promax, Sano sau similar</t>
  </si>
  <si>
    <t>Spray pentru insecte, 400 ml, Raid, Aroxol sau similar</t>
  </si>
  <si>
    <t>Detergent pentru vase, lichid, 750 ml., Pur Fairy sau similar</t>
  </si>
  <si>
    <t xml:space="preserve">Odorizant  WC solid (ambalat individual)/ cu 4- 5 bile, cu suport, 40- 55 gr, Bref, Domestos, Misavan, sau similar </t>
  </si>
  <si>
    <r>
      <t xml:space="preserve">Cutie din plastic alimentara - cutii pentru depozitare alimente </t>
    </r>
    <r>
      <rPr>
        <b/>
        <sz val="12"/>
        <rFont val="Times New Roman"/>
        <family val="1"/>
      </rPr>
      <t>20 L</t>
    </r>
    <r>
      <rPr>
        <sz val="12"/>
        <rFont val="Times New Roman"/>
        <family val="1"/>
      </rPr>
      <t xml:space="preserve"> cu manere si capac</t>
    </r>
  </si>
  <si>
    <r>
      <t xml:space="preserve">Cutie din plastic alimentara - cutii pentru depozitare alimente </t>
    </r>
    <r>
      <rPr>
        <b/>
        <sz val="12"/>
        <rFont val="Times New Roman"/>
        <family val="1"/>
      </rPr>
      <t>16 L</t>
    </r>
    <r>
      <rPr>
        <sz val="12"/>
        <rFont val="Times New Roman"/>
        <family val="1"/>
      </rPr>
      <t xml:space="preserve"> cu manere si capac</t>
    </r>
  </si>
  <si>
    <r>
      <t>Cutie din plastic alimentara - cutii pentru depozitare alimente</t>
    </r>
    <r>
      <rPr>
        <b/>
        <sz val="12"/>
        <rFont val="Times New Roman"/>
        <family val="1"/>
      </rPr>
      <t xml:space="preserve"> 6 L </t>
    </r>
    <r>
      <rPr>
        <sz val="12"/>
        <rFont val="Times New Roman"/>
        <family val="1"/>
      </rPr>
      <t>cu manere si capac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</si>
</sst>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2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Calibri"/>
      <family val="2"/>
      <scheme val="minor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Calibri"/>
      <family val="2"/>
      <scheme val="minor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9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2" fontId="11" fillId="3" borderId="3" xfId="0" applyNumberFormat="1" applyFont="1" applyFill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/>
    </xf>
    <xf numFmtId="2" fontId="11" fillId="3" borderId="1" xfId="0" applyNumberFormat="1" applyFont="1" applyFill="1" applyBorder="1" applyAlignment="1">
      <alignment horizontal="center" vertical="center"/>
    </xf>
    <xf numFmtId="0" fontId="15" fillId="0" borderId="0" xfId="0" applyFont="1"/>
    <xf numFmtId="0" fontId="16" fillId="2" borderId="1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4" fillId="3" borderId="3" xfId="0" applyNumberFormat="1" applyFont="1" applyFill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2" fontId="14" fillId="5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18" fillId="0" borderId="6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9E5C567D-0175-48BE-B403-9E2C795C64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EBEB8-139B-4711-AB14-7B0B9E6959EE}">
  <sheetPr>
    <pageSetUpPr fitToPage="1"/>
  </sheetPr>
  <dimension ref="C3:L24"/>
  <sheetViews>
    <sheetView workbookViewId="0">
      <selection activeCell="K12" sqref="K12"/>
    </sheetView>
  </sheetViews>
  <sheetFormatPr defaultRowHeight="15" x14ac:dyDescent="0.25"/>
  <cols>
    <col min="3" max="3" width="4.85546875" customWidth="1"/>
    <col min="4" max="4" width="8.140625" customWidth="1"/>
    <col min="5" max="5" width="30" customWidth="1"/>
    <col min="6" max="6" width="7" customWidth="1"/>
    <col min="7" max="7" width="11.7109375" customWidth="1"/>
    <col min="8" max="8" width="23.42578125" customWidth="1"/>
    <col min="9" max="9" width="19.140625" customWidth="1"/>
    <col min="10" max="10" width="14.140625" customWidth="1"/>
    <col min="11" max="11" width="15.7109375" customWidth="1"/>
    <col min="12" max="12" width="17.7109375" customWidth="1"/>
  </cols>
  <sheetData>
    <row r="3" spans="3:12" ht="15.75" x14ac:dyDescent="0.25">
      <c r="C3" s="25"/>
      <c r="D3" s="25" t="s">
        <v>18</v>
      </c>
      <c r="E3" s="25"/>
      <c r="F3" s="25"/>
      <c r="G3" s="25"/>
      <c r="H3" s="25"/>
    </row>
    <row r="5" spans="3:12" ht="20.25" x14ac:dyDescent="0.25">
      <c r="C5" s="24"/>
      <c r="D5" s="41" t="s">
        <v>19</v>
      </c>
      <c r="E5" s="41"/>
      <c r="F5" s="41"/>
      <c r="G5" s="41"/>
      <c r="H5" s="41"/>
      <c r="I5" s="41"/>
      <c r="J5" s="41"/>
      <c r="K5" s="41"/>
      <c r="L5" s="24"/>
    </row>
    <row r="6" spans="3:12" ht="20.25" x14ac:dyDescent="0.25">
      <c r="C6" s="24"/>
      <c r="D6" s="41" t="s">
        <v>23</v>
      </c>
      <c r="E6" s="41"/>
      <c r="F6" s="41"/>
      <c r="G6" s="41"/>
      <c r="H6" s="41"/>
      <c r="I6" s="41"/>
      <c r="J6" s="41"/>
      <c r="K6" s="41"/>
      <c r="L6" s="24"/>
    </row>
    <row r="9" spans="3:12" ht="42.75" x14ac:dyDescent="0.25">
      <c r="D9" s="7" t="s">
        <v>0</v>
      </c>
      <c r="E9" s="7" t="s">
        <v>1</v>
      </c>
      <c r="F9" s="8" t="s">
        <v>2</v>
      </c>
      <c r="G9" s="7" t="s">
        <v>11</v>
      </c>
      <c r="H9" s="7" t="s">
        <v>3</v>
      </c>
      <c r="I9" s="7" t="s">
        <v>12</v>
      </c>
      <c r="J9" s="7" t="s">
        <v>14</v>
      </c>
      <c r="K9" s="7" t="s">
        <v>20</v>
      </c>
    </row>
    <row r="10" spans="3:12" ht="20.25" customHeight="1" x14ac:dyDescent="0.25">
      <c r="D10" s="17">
        <v>0</v>
      </c>
      <c r="E10" s="18">
        <v>1</v>
      </c>
      <c r="F10" s="18">
        <v>2</v>
      </c>
      <c r="G10" s="18">
        <v>3</v>
      </c>
      <c r="H10" s="17">
        <v>4</v>
      </c>
      <c r="I10" s="17" t="s">
        <v>13</v>
      </c>
      <c r="J10" s="17" t="s">
        <v>25</v>
      </c>
      <c r="K10" s="19" t="s">
        <v>21</v>
      </c>
    </row>
    <row r="11" spans="3:12" s="16" customFormat="1" ht="47.25" x14ac:dyDescent="0.25">
      <c r="D11" s="20">
        <v>1</v>
      </c>
      <c r="E11" s="36" t="s">
        <v>55</v>
      </c>
      <c r="F11" s="5" t="s">
        <v>5</v>
      </c>
      <c r="G11" s="35">
        <v>12691</v>
      </c>
      <c r="H11" s="21"/>
      <c r="I11" s="22">
        <f>G11*H11</f>
        <v>0</v>
      </c>
      <c r="J11" s="22">
        <f>I11*21%</f>
        <v>0</v>
      </c>
      <c r="K11" s="22">
        <f>I11+J11</f>
        <v>0</v>
      </c>
    </row>
    <row r="12" spans="3:12" s="16" customFormat="1" ht="47.25" x14ac:dyDescent="0.25">
      <c r="D12" s="20">
        <v>2</v>
      </c>
      <c r="E12" s="36" t="s">
        <v>56</v>
      </c>
      <c r="F12" s="5" t="s">
        <v>24</v>
      </c>
      <c r="G12" s="35">
        <v>2443</v>
      </c>
      <c r="H12" s="21"/>
      <c r="I12" s="22">
        <f t="shared" ref="I12:I14" si="0">G12*H12</f>
        <v>0</v>
      </c>
      <c r="J12" s="22">
        <f t="shared" ref="J12:J14" si="1">I12*21%</f>
        <v>0</v>
      </c>
      <c r="K12" s="22">
        <f t="shared" ref="K12:K13" si="2">I12+J12</f>
        <v>0</v>
      </c>
    </row>
    <row r="13" spans="3:12" s="16" customFormat="1" ht="31.5" x14ac:dyDescent="0.25">
      <c r="D13" s="20">
        <v>3</v>
      </c>
      <c r="E13" s="36" t="s">
        <v>57</v>
      </c>
      <c r="F13" s="5" t="s">
        <v>24</v>
      </c>
      <c r="G13" s="35">
        <v>4615</v>
      </c>
      <c r="H13" s="21"/>
      <c r="I13" s="22">
        <f t="shared" si="0"/>
        <v>0</v>
      </c>
      <c r="J13" s="22">
        <f t="shared" si="1"/>
        <v>0</v>
      </c>
      <c r="K13" s="22">
        <f t="shared" si="2"/>
        <v>0</v>
      </c>
    </row>
    <row r="14" spans="3:12" s="16" customFormat="1" ht="47.25" x14ac:dyDescent="0.25">
      <c r="D14" s="20">
        <v>4</v>
      </c>
      <c r="E14" s="36" t="s">
        <v>58</v>
      </c>
      <c r="F14" s="5" t="s">
        <v>5</v>
      </c>
      <c r="G14" s="35">
        <v>640</v>
      </c>
      <c r="H14" s="21"/>
      <c r="I14" s="22">
        <f t="shared" si="0"/>
        <v>0</v>
      </c>
      <c r="J14" s="22">
        <f t="shared" si="1"/>
        <v>0</v>
      </c>
      <c r="K14" s="22">
        <f>I14+J14</f>
        <v>0</v>
      </c>
    </row>
    <row r="15" spans="3:12" ht="26.25" customHeight="1" x14ac:dyDescent="0.25">
      <c r="D15" s="46" t="s">
        <v>4</v>
      </c>
      <c r="E15" s="47"/>
      <c r="F15" s="47"/>
      <c r="G15" s="47"/>
      <c r="H15" s="48"/>
      <c r="I15" s="23">
        <f>SUM(I11:I14)</f>
        <v>0</v>
      </c>
      <c r="J15" s="23">
        <f>SUM(J11:J14)</f>
        <v>0</v>
      </c>
      <c r="K15" s="23">
        <f>SUM(K11:K14)</f>
        <v>0</v>
      </c>
    </row>
    <row r="18" spans="3:10" ht="15.75" x14ac:dyDescent="0.25">
      <c r="C18" s="4" t="s">
        <v>7</v>
      </c>
    </row>
    <row r="19" spans="3:10" ht="15.75" x14ac:dyDescent="0.25">
      <c r="C19" s="6" t="s">
        <v>15</v>
      </c>
      <c r="D19" s="3"/>
      <c r="E19" s="3"/>
      <c r="F19" s="3"/>
      <c r="G19" s="3"/>
      <c r="H19" s="3"/>
      <c r="I19" s="3"/>
      <c r="J19" s="3"/>
    </row>
    <row r="20" spans="3:10" ht="15.75" x14ac:dyDescent="0.25">
      <c r="C20" s="6" t="s">
        <v>16</v>
      </c>
      <c r="D20" s="3"/>
      <c r="E20" s="3"/>
      <c r="F20" s="3"/>
      <c r="G20" s="3"/>
      <c r="H20" s="3"/>
      <c r="I20" s="3"/>
      <c r="J20" s="3"/>
    </row>
    <row r="21" spans="3:10" ht="15.75" x14ac:dyDescent="0.25">
      <c r="C21" s="1"/>
    </row>
    <row r="22" spans="3:10" ht="15.75" x14ac:dyDescent="0.25">
      <c r="C22" s="2" t="s">
        <v>8</v>
      </c>
      <c r="D22" s="2"/>
      <c r="E22" s="2"/>
      <c r="F22" s="3"/>
      <c r="G22" s="3"/>
      <c r="H22" s="3"/>
    </row>
    <row r="23" spans="3:10" ht="15.75" x14ac:dyDescent="0.25">
      <c r="C23" s="45" t="s">
        <v>10</v>
      </c>
      <c r="D23" s="45"/>
      <c r="E23" s="45"/>
      <c r="F23" s="45"/>
      <c r="G23" s="45"/>
      <c r="H23" s="3"/>
    </row>
    <row r="24" spans="3:10" ht="15.75" x14ac:dyDescent="0.25">
      <c r="C24" s="39" t="s">
        <v>9</v>
      </c>
      <c r="D24" s="39"/>
      <c r="E24" s="39"/>
      <c r="F24" s="39"/>
      <c r="G24" s="39"/>
      <c r="H24" s="39"/>
      <c r="I24" s="39"/>
    </row>
  </sheetData>
  <mergeCells count="5">
    <mergeCell ref="C23:G23"/>
    <mergeCell ref="C24:I24"/>
    <mergeCell ref="D15:H15"/>
    <mergeCell ref="D6:K6"/>
    <mergeCell ref="D5:K5"/>
  </mergeCells>
  <pageMargins left="0.7" right="0.7" top="0.75" bottom="0.75" header="0.3" footer="0.3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48E03-F2DE-466B-977D-AA713B03BBCC}">
  <sheetPr>
    <pageSetUpPr fitToPage="1"/>
  </sheetPr>
  <dimension ref="B3:J39"/>
  <sheetViews>
    <sheetView topLeftCell="A4" workbookViewId="0">
      <selection activeCell="D29" sqref="D29"/>
    </sheetView>
  </sheetViews>
  <sheetFormatPr defaultRowHeight="15" x14ac:dyDescent="0.25"/>
  <cols>
    <col min="1" max="1" width="4.85546875" customWidth="1"/>
    <col min="2" max="2" width="12.5703125" customWidth="1"/>
    <col min="3" max="3" width="6" customWidth="1"/>
    <col min="4" max="4" width="106.85546875" customWidth="1"/>
    <col min="5" max="5" width="7" customWidth="1"/>
    <col min="6" max="6" width="14" customWidth="1"/>
    <col min="7" max="7" width="22.5703125" customWidth="1"/>
    <col min="8" max="8" width="18.28515625" customWidth="1"/>
    <col min="9" max="9" width="18.85546875" customWidth="1"/>
    <col min="10" max="10" width="16.28515625" customWidth="1"/>
  </cols>
  <sheetData>
    <row r="3" spans="3:10" x14ac:dyDescent="0.25">
      <c r="C3" s="40" t="s">
        <v>17</v>
      </c>
      <c r="D3" s="40"/>
      <c r="E3" s="40"/>
      <c r="F3" s="40"/>
      <c r="G3" s="40"/>
    </row>
    <row r="5" spans="3:10" ht="20.25" x14ac:dyDescent="0.25">
      <c r="C5" s="41" t="s">
        <v>19</v>
      </c>
      <c r="D5" s="41"/>
      <c r="E5" s="41"/>
      <c r="F5" s="41"/>
      <c r="G5" s="41"/>
      <c r="H5" s="41"/>
      <c r="I5" s="41"/>
      <c r="J5" s="41"/>
    </row>
    <row r="6" spans="3:10" ht="20.25" x14ac:dyDescent="0.25">
      <c r="C6" s="41" t="s">
        <v>22</v>
      </c>
      <c r="D6" s="41"/>
      <c r="E6" s="41"/>
      <c r="F6" s="41"/>
      <c r="G6" s="41"/>
      <c r="H6" s="41"/>
      <c r="I6" s="41"/>
      <c r="J6" s="41"/>
    </row>
    <row r="9" spans="3:10" ht="41.25" customHeight="1" x14ac:dyDescent="0.25">
      <c r="C9" s="7" t="s">
        <v>0</v>
      </c>
      <c r="D9" s="7" t="s">
        <v>1</v>
      </c>
      <c r="E9" s="8" t="s">
        <v>2</v>
      </c>
      <c r="F9" s="7" t="s">
        <v>11</v>
      </c>
      <c r="G9" s="7" t="s">
        <v>3</v>
      </c>
      <c r="H9" s="7" t="s">
        <v>12</v>
      </c>
      <c r="I9" s="7" t="s">
        <v>14</v>
      </c>
      <c r="J9" s="7" t="s">
        <v>20</v>
      </c>
    </row>
    <row r="10" spans="3:10" x14ac:dyDescent="0.25">
      <c r="C10" s="9">
        <v>0</v>
      </c>
      <c r="D10" s="10">
        <v>1</v>
      </c>
      <c r="E10" s="10">
        <v>2</v>
      </c>
      <c r="F10" s="10">
        <v>3</v>
      </c>
      <c r="G10" s="9">
        <v>4</v>
      </c>
      <c r="H10" s="9" t="s">
        <v>13</v>
      </c>
      <c r="I10" s="9" t="s">
        <v>25</v>
      </c>
      <c r="J10" s="19" t="s">
        <v>21</v>
      </c>
    </row>
    <row r="11" spans="3:10" ht="15.75" x14ac:dyDescent="0.25">
      <c r="C11" s="11">
        <v>1</v>
      </c>
      <c r="D11" s="37" t="s">
        <v>62</v>
      </c>
      <c r="E11" s="38" t="s">
        <v>6</v>
      </c>
      <c r="F11" s="7">
        <v>108</v>
      </c>
      <c r="G11" s="12"/>
      <c r="H11" s="13">
        <f>F11*G11</f>
        <v>0</v>
      </c>
      <c r="I11" s="13">
        <f>H11*21%</f>
        <v>0</v>
      </c>
      <c r="J11" s="22">
        <f>H11+I11</f>
        <v>0</v>
      </c>
    </row>
    <row r="12" spans="3:10" ht="15.75" x14ac:dyDescent="0.25">
      <c r="C12" s="11">
        <v>2</v>
      </c>
      <c r="D12" s="37" t="s">
        <v>63</v>
      </c>
      <c r="E12" s="38" t="s">
        <v>59</v>
      </c>
      <c r="F12" s="7">
        <v>131</v>
      </c>
      <c r="G12" s="12"/>
      <c r="H12" s="13">
        <f t="shared" ref="H12:H26" si="0">F12*G12</f>
        <v>0</v>
      </c>
      <c r="I12" s="13">
        <f t="shared" ref="I12:I29" si="1">H12*21%</f>
        <v>0</v>
      </c>
      <c r="J12" s="22">
        <f t="shared" ref="J12:J13" si="2">H12+I12</f>
        <v>0</v>
      </c>
    </row>
    <row r="13" spans="3:10" ht="15.75" x14ac:dyDescent="0.25">
      <c r="C13" s="11">
        <v>3</v>
      </c>
      <c r="D13" s="37" t="s">
        <v>26</v>
      </c>
      <c r="E13" s="38" t="s">
        <v>5</v>
      </c>
      <c r="F13" s="7">
        <v>156</v>
      </c>
      <c r="G13" s="12"/>
      <c r="H13" s="13">
        <f t="shared" si="0"/>
        <v>0</v>
      </c>
      <c r="I13" s="13">
        <f t="shared" si="1"/>
        <v>0</v>
      </c>
      <c r="J13" s="22">
        <f t="shared" si="2"/>
        <v>0</v>
      </c>
    </row>
    <row r="14" spans="3:10" ht="15.75" x14ac:dyDescent="0.25">
      <c r="C14" s="11">
        <v>4</v>
      </c>
      <c r="D14" s="37" t="s">
        <v>64</v>
      </c>
      <c r="E14" s="38" t="s">
        <v>59</v>
      </c>
      <c r="F14" s="7">
        <v>964</v>
      </c>
      <c r="G14" s="12"/>
      <c r="H14" s="13">
        <f t="shared" si="0"/>
        <v>0</v>
      </c>
      <c r="I14" s="13">
        <f t="shared" si="1"/>
        <v>0</v>
      </c>
      <c r="J14" s="22">
        <f>H14+I14</f>
        <v>0</v>
      </c>
    </row>
    <row r="15" spans="3:10" ht="15.75" x14ac:dyDescent="0.25">
      <c r="C15" s="11">
        <v>5</v>
      </c>
      <c r="D15" s="37" t="s">
        <v>65</v>
      </c>
      <c r="E15" s="38" t="s">
        <v>6</v>
      </c>
      <c r="F15" s="7">
        <v>2276</v>
      </c>
      <c r="G15" s="12"/>
      <c r="H15" s="13">
        <f t="shared" si="0"/>
        <v>0</v>
      </c>
      <c r="I15" s="13">
        <f t="shared" si="1"/>
        <v>0</v>
      </c>
      <c r="J15" s="22">
        <f t="shared" ref="J15:J21" si="3">H15+I15</f>
        <v>0</v>
      </c>
    </row>
    <row r="16" spans="3:10" ht="15.75" x14ac:dyDescent="0.25">
      <c r="C16" s="11">
        <v>6</v>
      </c>
      <c r="D16" s="37" t="s">
        <v>75</v>
      </c>
      <c r="E16" s="37" t="s">
        <v>6</v>
      </c>
      <c r="F16" s="7">
        <v>4407</v>
      </c>
      <c r="G16" s="12"/>
      <c r="H16" s="13">
        <f t="shared" si="0"/>
        <v>0</v>
      </c>
      <c r="I16" s="13">
        <f t="shared" si="1"/>
        <v>0</v>
      </c>
      <c r="J16" s="22">
        <f t="shared" si="3"/>
        <v>0</v>
      </c>
    </row>
    <row r="17" spans="3:10" ht="15.75" x14ac:dyDescent="0.25">
      <c r="C17" s="11">
        <v>7</v>
      </c>
      <c r="D17" s="37" t="s">
        <v>66</v>
      </c>
      <c r="E17" s="37" t="s">
        <v>6</v>
      </c>
      <c r="F17" s="7">
        <v>2983</v>
      </c>
      <c r="G17" s="12"/>
      <c r="H17" s="13">
        <f t="shared" si="0"/>
        <v>0</v>
      </c>
      <c r="I17" s="13">
        <f t="shared" si="1"/>
        <v>0</v>
      </c>
      <c r="J17" s="22">
        <f t="shared" si="3"/>
        <v>0</v>
      </c>
    </row>
    <row r="18" spans="3:10" ht="15.75" x14ac:dyDescent="0.25">
      <c r="C18" s="11">
        <v>8</v>
      </c>
      <c r="D18" s="37" t="s">
        <v>67</v>
      </c>
      <c r="E18" s="37" t="s">
        <v>6</v>
      </c>
      <c r="F18" s="7">
        <v>3580</v>
      </c>
      <c r="G18" s="12"/>
      <c r="H18" s="13">
        <f t="shared" si="0"/>
        <v>0</v>
      </c>
      <c r="I18" s="13">
        <f t="shared" si="1"/>
        <v>0</v>
      </c>
      <c r="J18" s="22">
        <f t="shared" si="3"/>
        <v>0</v>
      </c>
    </row>
    <row r="19" spans="3:10" ht="31.5" x14ac:dyDescent="0.25">
      <c r="C19" s="11">
        <v>9</v>
      </c>
      <c r="D19" s="37" t="s">
        <v>68</v>
      </c>
      <c r="E19" s="37" t="s">
        <v>6</v>
      </c>
      <c r="F19" s="7">
        <v>2763</v>
      </c>
      <c r="G19" s="12"/>
      <c r="H19" s="13">
        <f t="shared" si="0"/>
        <v>0</v>
      </c>
      <c r="I19" s="13">
        <f t="shared" si="1"/>
        <v>0</v>
      </c>
      <c r="J19" s="22">
        <f t="shared" si="3"/>
        <v>0</v>
      </c>
    </row>
    <row r="20" spans="3:10" ht="15.75" x14ac:dyDescent="0.25">
      <c r="C20" s="11">
        <v>10</v>
      </c>
      <c r="D20" s="37" t="s">
        <v>69</v>
      </c>
      <c r="E20" s="37" t="s">
        <v>6</v>
      </c>
      <c r="F20" s="7">
        <v>2429</v>
      </c>
      <c r="G20" s="12"/>
      <c r="H20" s="13">
        <f t="shared" si="0"/>
        <v>0</v>
      </c>
      <c r="I20" s="13">
        <f t="shared" si="1"/>
        <v>0</v>
      </c>
      <c r="J20" s="22">
        <f t="shared" si="3"/>
        <v>0</v>
      </c>
    </row>
    <row r="21" spans="3:10" ht="15.75" x14ac:dyDescent="0.25">
      <c r="C21" s="11">
        <v>11</v>
      </c>
      <c r="D21" s="37" t="s">
        <v>70</v>
      </c>
      <c r="E21" s="37" t="s">
        <v>6</v>
      </c>
      <c r="F21" s="7">
        <v>2024</v>
      </c>
      <c r="G21" s="12"/>
      <c r="H21" s="13">
        <f t="shared" si="0"/>
        <v>0</v>
      </c>
      <c r="I21" s="13">
        <f t="shared" si="1"/>
        <v>0</v>
      </c>
      <c r="J21" s="22">
        <f t="shared" si="3"/>
        <v>0</v>
      </c>
    </row>
    <row r="22" spans="3:10" ht="15.75" x14ac:dyDescent="0.25">
      <c r="C22" s="11">
        <v>12</v>
      </c>
      <c r="D22" s="37" t="s">
        <v>76</v>
      </c>
      <c r="E22" s="37" t="s">
        <v>6</v>
      </c>
      <c r="F22" s="7">
        <v>3173</v>
      </c>
      <c r="G22" s="12"/>
      <c r="H22" s="13">
        <f t="shared" si="0"/>
        <v>0</v>
      </c>
      <c r="I22" s="13">
        <f t="shared" si="1"/>
        <v>0</v>
      </c>
      <c r="J22" s="26">
        <f>SUM(J11:J21)</f>
        <v>0</v>
      </c>
    </row>
    <row r="23" spans="3:10" ht="15.75" x14ac:dyDescent="0.25">
      <c r="C23" s="11">
        <v>13</v>
      </c>
      <c r="D23" s="37" t="s">
        <v>71</v>
      </c>
      <c r="E23" s="37" t="s">
        <v>6</v>
      </c>
      <c r="F23" s="7">
        <v>2207</v>
      </c>
      <c r="G23" s="12"/>
      <c r="H23" s="13">
        <f t="shared" si="0"/>
        <v>0</v>
      </c>
      <c r="I23" s="13">
        <f t="shared" si="1"/>
        <v>0</v>
      </c>
      <c r="J23" s="26">
        <f t="shared" ref="J23:J25" si="4">SUM(J12:J22)</f>
        <v>0</v>
      </c>
    </row>
    <row r="24" spans="3:10" ht="15.75" x14ac:dyDescent="0.25">
      <c r="C24" s="11">
        <v>14</v>
      </c>
      <c r="D24" s="37" t="s">
        <v>72</v>
      </c>
      <c r="E24" s="37" t="s">
        <v>6</v>
      </c>
      <c r="F24" s="7">
        <v>310</v>
      </c>
      <c r="G24" s="12"/>
      <c r="H24" s="13">
        <f t="shared" si="0"/>
        <v>0</v>
      </c>
      <c r="I24" s="13">
        <f t="shared" si="1"/>
        <v>0</v>
      </c>
      <c r="J24" s="26">
        <f t="shared" si="4"/>
        <v>0</v>
      </c>
    </row>
    <row r="25" spans="3:10" ht="15.75" x14ac:dyDescent="0.25">
      <c r="C25" s="11">
        <v>15</v>
      </c>
      <c r="D25" s="37" t="s">
        <v>73</v>
      </c>
      <c r="E25" s="37" t="s">
        <v>6</v>
      </c>
      <c r="F25" s="7">
        <v>706</v>
      </c>
      <c r="G25" s="12"/>
      <c r="H25" s="13">
        <f t="shared" si="0"/>
        <v>0</v>
      </c>
      <c r="I25" s="13">
        <f t="shared" si="1"/>
        <v>0</v>
      </c>
      <c r="J25" s="26">
        <f t="shared" si="4"/>
        <v>0</v>
      </c>
    </row>
    <row r="26" spans="3:10" ht="15.75" x14ac:dyDescent="0.25">
      <c r="C26" s="11">
        <v>16</v>
      </c>
      <c r="D26" s="37" t="s">
        <v>74</v>
      </c>
      <c r="E26" s="37" t="s">
        <v>6</v>
      </c>
      <c r="F26" s="7">
        <v>578</v>
      </c>
      <c r="G26" s="12"/>
      <c r="H26" s="13">
        <f t="shared" si="0"/>
        <v>0</v>
      </c>
      <c r="I26" s="13">
        <f t="shared" si="1"/>
        <v>0</v>
      </c>
      <c r="J26" s="26">
        <f>SUM(J16:J25)</f>
        <v>0</v>
      </c>
    </row>
    <row r="27" spans="3:10" ht="15.75" x14ac:dyDescent="0.25">
      <c r="C27" s="11">
        <v>17</v>
      </c>
      <c r="D27" s="37" t="s">
        <v>27</v>
      </c>
      <c r="E27" s="37" t="s">
        <v>6</v>
      </c>
      <c r="F27" s="7">
        <v>559</v>
      </c>
      <c r="G27" s="12"/>
      <c r="H27" s="13">
        <f t="shared" ref="H27:H29" si="5">F27*G27</f>
        <v>0</v>
      </c>
      <c r="I27" s="13">
        <f t="shared" si="1"/>
        <v>0</v>
      </c>
      <c r="J27" s="26">
        <f t="shared" ref="J27:J29" si="6">SUM(J17:J26)</f>
        <v>0</v>
      </c>
    </row>
    <row r="28" spans="3:10" ht="15.75" x14ac:dyDescent="0.25">
      <c r="C28" s="11">
        <v>18</v>
      </c>
      <c r="D28" s="37" t="s">
        <v>60</v>
      </c>
      <c r="E28" s="37" t="s">
        <v>6</v>
      </c>
      <c r="F28" s="7">
        <v>83</v>
      </c>
      <c r="G28" s="12"/>
      <c r="H28" s="13">
        <f t="shared" si="5"/>
        <v>0</v>
      </c>
      <c r="I28" s="13">
        <f t="shared" si="1"/>
        <v>0</v>
      </c>
      <c r="J28" s="26">
        <f t="shared" si="6"/>
        <v>0</v>
      </c>
    </row>
    <row r="29" spans="3:10" ht="15.75" x14ac:dyDescent="0.25">
      <c r="C29" s="11">
        <v>19</v>
      </c>
      <c r="D29" s="37" t="s">
        <v>61</v>
      </c>
      <c r="E29" s="37" t="s">
        <v>6</v>
      </c>
      <c r="F29" s="7">
        <v>106</v>
      </c>
      <c r="G29" s="12"/>
      <c r="H29" s="13">
        <f t="shared" si="5"/>
        <v>0</v>
      </c>
      <c r="I29" s="13">
        <f t="shared" si="1"/>
        <v>0</v>
      </c>
      <c r="J29" s="26">
        <f t="shared" si="6"/>
        <v>0</v>
      </c>
    </row>
    <row r="30" spans="3:10" ht="23.25" customHeight="1" x14ac:dyDescent="0.25">
      <c r="C30" s="42" t="s">
        <v>4</v>
      </c>
      <c r="D30" s="43"/>
      <c r="E30" s="43"/>
      <c r="F30" s="43"/>
      <c r="G30" s="44"/>
      <c r="H30" s="14">
        <f>SUM(H11:H29)</f>
        <v>0</v>
      </c>
      <c r="I30" s="14">
        <f t="shared" ref="I30:J30" si="7">SUM(I11:I29)</f>
        <v>0</v>
      </c>
      <c r="J30" s="14">
        <f t="shared" si="7"/>
        <v>0</v>
      </c>
    </row>
    <row r="33" spans="2:7" ht="15.75" x14ac:dyDescent="0.25">
      <c r="B33" s="4" t="s">
        <v>7</v>
      </c>
    </row>
    <row r="34" spans="2:7" s="3" customFormat="1" ht="15.75" x14ac:dyDescent="0.25">
      <c r="B34" s="6" t="s">
        <v>15</v>
      </c>
    </row>
    <row r="35" spans="2:7" s="3" customFormat="1" ht="15.75" x14ac:dyDescent="0.25">
      <c r="B35" s="6" t="s">
        <v>16</v>
      </c>
    </row>
    <row r="36" spans="2:7" ht="15.75" x14ac:dyDescent="0.25">
      <c r="B36" s="1"/>
    </row>
    <row r="37" spans="2:7" ht="15.75" x14ac:dyDescent="0.25">
      <c r="B37" s="2" t="s">
        <v>8</v>
      </c>
      <c r="C37" s="2"/>
      <c r="D37" s="2"/>
      <c r="E37" s="3"/>
      <c r="F37" s="3"/>
      <c r="G37" s="3"/>
    </row>
    <row r="38" spans="2:7" ht="15.75" x14ac:dyDescent="0.25">
      <c r="B38" s="45" t="s">
        <v>10</v>
      </c>
      <c r="C38" s="45"/>
      <c r="D38" s="45"/>
      <c r="E38" s="45"/>
      <c r="F38" s="45"/>
      <c r="G38" s="3"/>
    </row>
    <row r="39" spans="2:7" ht="15.75" x14ac:dyDescent="0.25">
      <c r="B39" s="39" t="s">
        <v>9</v>
      </c>
      <c r="C39" s="39"/>
      <c r="D39" s="39"/>
      <c r="E39" s="39"/>
      <c r="F39" s="39"/>
      <c r="G39" s="3"/>
    </row>
  </sheetData>
  <mergeCells count="6">
    <mergeCell ref="B38:F38"/>
    <mergeCell ref="B39:F39"/>
    <mergeCell ref="C30:G30"/>
    <mergeCell ref="C3:G3"/>
    <mergeCell ref="C5:J5"/>
    <mergeCell ref="C6:J6"/>
  </mergeCells>
  <pageMargins left="0.7" right="0.7" top="0.75" bottom="0.75" header="0.3" footer="0.3"/>
  <pageSetup paperSize="9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87BF7-F040-4AD9-B650-9E75FFEFD84F}">
  <sheetPr>
    <pageSetUpPr fitToPage="1"/>
  </sheetPr>
  <dimension ref="B3:J46"/>
  <sheetViews>
    <sheetView tabSelected="1" topLeftCell="A8" workbookViewId="0">
      <selection activeCell="C37" sqref="C37:G37"/>
    </sheetView>
  </sheetViews>
  <sheetFormatPr defaultRowHeight="15" x14ac:dyDescent="0.25"/>
  <cols>
    <col min="1" max="1" width="4.85546875" customWidth="1"/>
    <col min="2" max="2" width="12.5703125" customWidth="1"/>
    <col min="3" max="3" width="6" customWidth="1"/>
    <col min="4" max="4" width="106.85546875" customWidth="1"/>
    <col min="5" max="5" width="7" customWidth="1"/>
    <col min="6" max="6" width="14" customWidth="1"/>
    <col min="7" max="7" width="22.5703125" customWidth="1"/>
    <col min="8" max="8" width="18.28515625" customWidth="1"/>
    <col min="9" max="9" width="18.85546875" customWidth="1"/>
    <col min="10" max="10" width="16.28515625" customWidth="1"/>
  </cols>
  <sheetData>
    <row r="3" spans="3:10" x14ac:dyDescent="0.25">
      <c r="C3" s="40" t="s">
        <v>17</v>
      </c>
      <c r="D3" s="40"/>
      <c r="E3" s="40"/>
      <c r="F3" s="40"/>
      <c r="G3" s="40"/>
    </row>
    <row r="5" spans="3:10" ht="20.25" x14ac:dyDescent="0.25">
      <c r="C5" s="41" t="s">
        <v>19</v>
      </c>
      <c r="D5" s="41"/>
      <c r="E5" s="41"/>
      <c r="F5" s="41"/>
      <c r="G5" s="41"/>
      <c r="H5" s="41"/>
      <c r="I5" s="41"/>
      <c r="J5" s="41"/>
    </row>
    <row r="6" spans="3:10" ht="20.25" x14ac:dyDescent="0.25">
      <c r="C6" s="41" t="s">
        <v>28</v>
      </c>
      <c r="D6" s="41"/>
      <c r="E6" s="41"/>
      <c r="F6" s="41"/>
      <c r="G6" s="41"/>
      <c r="H6" s="41"/>
      <c r="I6" s="41"/>
      <c r="J6" s="41"/>
    </row>
    <row r="9" spans="3:10" ht="41.25" customHeight="1" x14ac:dyDescent="0.25">
      <c r="C9" s="7" t="s">
        <v>0</v>
      </c>
      <c r="D9" s="7" t="s">
        <v>1</v>
      </c>
      <c r="E9" s="8" t="s">
        <v>2</v>
      </c>
      <c r="F9" s="7" t="s">
        <v>11</v>
      </c>
      <c r="G9" s="7" t="s">
        <v>3</v>
      </c>
      <c r="H9" s="7" t="s">
        <v>12</v>
      </c>
      <c r="I9" s="7" t="s">
        <v>14</v>
      </c>
      <c r="J9" s="7" t="s">
        <v>20</v>
      </c>
    </row>
    <row r="10" spans="3:10" x14ac:dyDescent="0.25">
      <c r="C10" s="9">
        <v>0</v>
      </c>
      <c r="D10" s="10">
        <v>1</v>
      </c>
      <c r="E10" s="10">
        <v>2</v>
      </c>
      <c r="F10" s="10">
        <v>3</v>
      </c>
      <c r="G10" s="9">
        <v>4</v>
      </c>
      <c r="H10" s="9" t="s">
        <v>13</v>
      </c>
      <c r="I10" s="9" t="s">
        <v>25</v>
      </c>
      <c r="J10" s="19" t="s">
        <v>21</v>
      </c>
    </row>
    <row r="11" spans="3:10" ht="15.75" x14ac:dyDescent="0.25">
      <c r="C11" s="11">
        <v>1</v>
      </c>
      <c r="D11" s="27" t="s">
        <v>29</v>
      </c>
      <c r="E11" s="5" t="s">
        <v>30</v>
      </c>
      <c r="F11" s="35">
        <v>2092</v>
      </c>
      <c r="G11" s="12"/>
      <c r="H11" s="13">
        <f>F11*G11</f>
        <v>0</v>
      </c>
      <c r="I11" s="13">
        <f>H11*21%</f>
        <v>0</v>
      </c>
      <c r="J11" s="22">
        <f>H11+I11</f>
        <v>0</v>
      </c>
    </row>
    <row r="12" spans="3:10" ht="15.75" x14ac:dyDescent="0.25">
      <c r="C12" s="11">
        <v>2</v>
      </c>
      <c r="D12" s="28" t="s">
        <v>31</v>
      </c>
      <c r="E12" s="5" t="s">
        <v>30</v>
      </c>
      <c r="F12" s="35">
        <v>3919</v>
      </c>
      <c r="G12" s="12"/>
      <c r="H12" s="13">
        <f t="shared" ref="H12:H29" si="0">F12*G12</f>
        <v>0</v>
      </c>
      <c r="I12" s="13">
        <f t="shared" ref="I12:I29" si="1">H12*21%</f>
        <v>0</v>
      </c>
      <c r="J12" s="22">
        <f t="shared" ref="J12:J13" si="2">H12+I12</f>
        <v>0</v>
      </c>
    </row>
    <row r="13" spans="3:10" ht="15.75" x14ac:dyDescent="0.25">
      <c r="C13" s="11">
        <v>3</v>
      </c>
      <c r="D13" s="27" t="s">
        <v>32</v>
      </c>
      <c r="E13" s="5" t="s">
        <v>33</v>
      </c>
      <c r="F13" s="35">
        <v>2863</v>
      </c>
      <c r="G13" s="12"/>
      <c r="H13" s="13">
        <f t="shared" si="0"/>
        <v>0</v>
      </c>
      <c r="I13" s="13">
        <f t="shared" si="1"/>
        <v>0</v>
      </c>
      <c r="J13" s="22">
        <f t="shared" si="2"/>
        <v>0</v>
      </c>
    </row>
    <row r="14" spans="3:10" ht="15.75" x14ac:dyDescent="0.25">
      <c r="C14" s="11">
        <v>4</v>
      </c>
      <c r="D14" s="27" t="s">
        <v>34</v>
      </c>
      <c r="E14" s="5" t="s">
        <v>30</v>
      </c>
      <c r="F14" s="35">
        <v>17</v>
      </c>
      <c r="G14" s="12"/>
      <c r="H14" s="13">
        <f t="shared" si="0"/>
        <v>0</v>
      </c>
      <c r="I14" s="13">
        <f t="shared" si="1"/>
        <v>0</v>
      </c>
      <c r="J14" s="22">
        <f>H14+I14</f>
        <v>0</v>
      </c>
    </row>
    <row r="15" spans="3:10" ht="15.75" x14ac:dyDescent="0.25">
      <c r="C15" s="11">
        <v>5</v>
      </c>
      <c r="D15" s="27" t="s">
        <v>35</v>
      </c>
      <c r="E15" s="5" t="s">
        <v>30</v>
      </c>
      <c r="F15" s="35">
        <v>93</v>
      </c>
      <c r="G15" s="12"/>
      <c r="H15" s="13">
        <f t="shared" si="0"/>
        <v>0</v>
      </c>
      <c r="I15" s="13">
        <f t="shared" si="1"/>
        <v>0</v>
      </c>
      <c r="J15" s="22">
        <f t="shared" ref="J15:J21" si="3">H15+I15</f>
        <v>0</v>
      </c>
    </row>
    <row r="16" spans="3:10" ht="15.75" x14ac:dyDescent="0.25">
      <c r="C16" s="11">
        <v>6</v>
      </c>
      <c r="D16" s="27" t="s">
        <v>36</v>
      </c>
      <c r="E16" s="29" t="s">
        <v>30</v>
      </c>
      <c r="F16" s="35">
        <v>109</v>
      </c>
      <c r="G16" s="12"/>
      <c r="H16" s="13">
        <f t="shared" si="0"/>
        <v>0</v>
      </c>
      <c r="I16" s="13">
        <f t="shared" si="1"/>
        <v>0</v>
      </c>
      <c r="J16" s="22">
        <f t="shared" si="3"/>
        <v>0</v>
      </c>
    </row>
    <row r="17" spans="3:10" ht="15.75" x14ac:dyDescent="0.25">
      <c r="C17" s="11">
        <v>7</v>
      </c>
      <c r="D17" s="27" t="s">
        <v>37</v>
      </c>
      <c r="E17" s="29" t="s">
        <v>30</v>
      </c>
      <c r="F17" s="35">
        <v>171</v>
      </c>
      <c r="G17" s="12"/>
      <c r="H17" s="13">
        <f t="shared" si="0"/>
        <v>0</v>
      </c>
      <c r="I17" s="13">
        <f t="shared" si="1"/>
        <v>0</v>
      </c>
      <c r="J17" s="22">
        <f t="shared" si="3"/>
        <v>0</v>
      </c>
    </row>
    <row r="18" spans="3:10" ht="15.75" x14ac:dyDescent="0.25">
      <c r="C18" s="11">
        <v>8</v>
      </c>
      <c r="D18" s="27" t="s">
        <v>38</v>
      </c>
      <c r="E18" s="29" t="s">
        <v>30</v>
      </c>
      <c r="F18" s="35">
        <v>146</v>
      </c>
      <c r="G18" s="12"/>
      <c r="H18" s="13">
        <f t="shared" si="0"/>
        <v>0</v>
      </c>
      <c r="I18" s="13">
        <f t="shared" si="1"/>
        <v>0</v>
      </c>
      <c r="J18" s="22">
        <f t="shared" si="3"/>
        <v>0</v>
      </c>
    </row>
    <row r="19" spans="3:10" ht="15.75" x14ac:dyDescent="0.25">
      <c r="C19" s="11">
        <v>9</v>
      </c>
      <c r="D19" s="30" t="s">
        <v>39</v>
      </c>
      <c r="E19" s="29" t="s">
        <v>30</v>
      </c>
      <c r="F19" s="35">
        <v>157</v>
      </c>
      <c r="G19" s="12"/>
      <c r="H19" s="13">
        <f t="shared" si="0"/>
        <v>0</v>
      </c>
      <c r="I19" s="13">
        <f t="shared" si="1"/>
        <v>0</v>
      </c>
      <c r="J19" s="22">
        <f t="shared" si="3"/>
        <v>0</v>
      </c>
    </row>
    <row r="20" spans="3:10" ht="15.75" x14ac:dyDescent="0.25">
      <c r="C20" s="11">
        <v>10</v>
      </c>
      <c r="D20" s="27" t="s">
        <v>40</v>
      </c>
      <c r="E20" s="29" t="s">
        <v>41</v>
      </c>
      <c r="F20" s="35">
        <v>969</v>
      </c>
      <c r="G20" s="12"/>
      <c r="H20" s="13">
        <f t="shared" si="0"/>
        <v>0</v>
      </c>
      <c r="I20" s="13">
        <f t="shared" si="1"/>
        <v>0</v>
      </c>
      <c r="J20" s="22">
        <f t="shared" si="3"/>
        <v>0</v>
      </c>
    </row>
    <row r="21" spans="3:10" ht="15.75" x14ac:dyDescent="0.25">
      <c r="C21" s="11">
        <v>11</v>
      </c>
      <c r="D21" s="27" t="s">
        <v>42</v>
      </c>
      <c r="E21" s="31" t="s">
        <v>30</v>
      </c>
      <c r="F21" s="35">
        <v>496</v>
      </c>
      <c r="G21" s="12"/>
      <c r="H21" s="13">
        <f t="shared" si="0"/>
        <v>0</v>
      </c>
      <c r="I21" s="13">
        <f t="shared" si="1"/>
        <v>0</v>
      </c>
      <c r="J21" s="22">
        <f t="shared" si="3"/>
        <v>0</v>
      </c>
    </row>
    <row r="22" spans="3:10" ht="15.75" x14ac:dyDescent="0.25">
      <c r="C22" s="11">
        <v>12</v>
      </c>
      <c r="D22" s="32" t="s">
        <v>43</v>
      </c>
      <c r="E22" s="31" t="s">
        <v>30</v>
      </c>
      <c r="F22" s="35">
        <v>245</v>
      </c>
      <c r="G22" s="12"/>
      <c r="H22" s="13">
        <f t="shared" si="0"/>
        <v>0</v>
      </c>
      <c r="I22" s="13">
        <f t="shared" si="1"/>
        <v>0</v>
      </c>
      <c r="J22" s="26">
        <f>SUM(J11:J21)</f>
        <v>0</v>
      </c>
    </row>
    <row r="23" spans="3:10" ht="15.75" x14ac:dyDescent="0.25">
      <c r="C23" s="11">
        <v>13</v>
      </c>
      <c r="D23" s="27" t="s">
        <v>44</v>
      </c>
      <c r="E23" s="31" t="s">
        <v>33</v>
      </c>
      <c r="F23" s="35">
        <v>2893</v>
      </c>
      <c r="G23" s="12"/>
      <c r="H23" s="13">
        <f t="shared" si="0"/>
        <v>0</v>
      </c>
      <c r="I23" s="13">
        <f t="shared" si="1"/>
        <v>0</v>
      </c>
      <c r="J23" s="26">
        <f t="shared" ref="J23:J25" si="4">SUM(J12:J22)</f>
        <v>0</v>
      </c>
    </row>
    <row r="24" spans="3:10" ht="15.75" x14ac:dyDescent="0.25">
      <c r="C24" s="11">
        <v>14</v>
      </c>
      <c r="D24" s="28" t="s">
        <v>45</v>
      </c>
      <c r="E24" s="31" t="s">
        <v>30</v>
      </c>
      <c r="F24" s="35">
        <v>225</v>
      </c>
      <c r="G24" s="12"/>
      <c r="H24" s="13">
        <f t="shared" si="0"/>
        <v>0</v>
      </c>
      <c r="I24" s="13">
        <f t="shared" si="1"/>
        <v>0</v>
      </c>
      <c r="J24" s="26">
        <f t="shared" si="4"/>
        <v>0</v>
      </c>
    </row>
    <row r="25" spans="3:10" ht="15.75" x14ac:dyDescent="0.25">
      <c r="C25" s="11">
        <v>15</v>
      </c>
      <c r="D25" s="27" t="s">
        <v>46</v>
      </c>
      <c r="E25" s="31" t="s">
        <v>33</v>
      </c>
      <c r="F25" s="35">
        <v>600</v>
      </c>
      <c r="G25" s="12"/>
      <c r="H25" s="13">
        <f t="shared" si="0"/>
        <v>0</v>
      </c>
      <c r="I25" s="13">
        <f t="shared" si="1"/>
        <v>0</v>
      </c>
      <c r="J25" s="26">
        <f t="shared" si="4"/>
        <v>0</v>
      </c>
    </row>
    <row r="26" spans="3:10" ht="15.75" x14ac:dyDescent="0.25">
      <c r="C26" s="11">
        <v>16</v>
      </c>
      <c r="D26" s="27" t="s">
        <v>47</v>
      </c>
      <c r="E26" s="31" t="s">
        <v>30</v>
      </c>
      <c r="F26" s="35">
        <v>122</v>
      </c>
      <c r="G26" s="12"/>
      <c r="H26" s="13">
        <f t="shared" si="0"/>
        <v>0</v>
      </c>
      <c r="I26" s="13">
        <f t="shared" si="1"/>
        <v>0</v>
      </c>
      <c r="J26" s="26">
        <f>SUM(J16:J25)</f>
        <v>0</v>
      </c>
    </row>
    <row r="27" spans="3:10" ht="15.75" x14ac:dyDescent="0.25">
      <c r="C27" s="11">
        <v>17</v>
      </c>
      <c r="D27" s="27" t="s">
        <v>48</v>
      </c>
      <c r="E27" s="31" t="s">
        <v>30</v>
      </c>
      <c r="F27" s="35">
        <v>2719</v>
      </c>
      <c r="G27" s="15"/>
      <c r="H27" s="13">
        <f t="shared" si="0"/>
        <v>0</v>
      </c>
      <c r="I27" s="13">
        <f t="shared" si="1"/>
        <v>0</v>
      </c>
      <c r="J27" s="26">
        <f t="shared" ref="J27:J36" si="5">SUM(J17:J26)</f>
        <v>0</v>
      </c>
    </row>
    <row r="28" spans="3:10" ht="15.75" x14ac:dyDescent="0.25">
      <c r="C28" s="11">
        <v>18</v>
      </c>
      <c r="D28" s="27" t="s">
        <v>49</v>
      </c>
      <c r="E28" s="31" t="s">
        <v>30</v>
      </c>
      <c r="F28" s="35">
        <v>173</v>
      </c>
      <c r="G28" s="15"/>
      <c r="H28" s="13">
        <f t="shared" si="0"/>
        <v>0</v>
      </c>
      <c r="I28" s="13">
        <f t="shared" si="1"/>
        <v>0</v>
      </c>
      <c r="J28" s="26">
        <f t="shared" si="5"/>
        <v>0</v>
      </c>
    </row>
    <row r="29" spans="3:10" ht="15.75" x14ac:dyDescent="0.25">
      <c r="C29" s="11">
        <v>19</v>
      </c>
      <c r="D29" s="27" t="s">
        <v>50</v>
      </c>
      <c r="E29" s="31" t="s">
        <v>30</v>
      </c>
      <c r="F29" s="35">
        <v>78</v>
      </c>
      <c r="G29" s="15"/>
      <c r="H29" s="13">
        <f t="shared" si="0"/>
        <v>0</v>
      </c>
      <c r="I29" s="13">
        <f t="shared" si="1"/>
        <v>0</v>
      </c>
      <c r="J29" s="26">
        <f t="shared" si="5"/>
        <v>0</v>
      </c>
    </row>
    <row r="30" spans="3:10" ht="31.5" x14ac:dyDescent="0.25">
      <c r="C30" s="11">
        <v>20</v>
      </c>
      <c r="D30" s="33" t="s">
        <v>51</v>
      </c>
      <c r="E30" s="34" t="s">
        <v>30</v>
      </c>
      <c r="F30" s="35">
        <v>760</v>
      </c>
      <c r="G30" s="15"/>
      <c r="H30" s="13">
        <f t="shared" ref="H30:H36" si="6">F30*G30</f>
        <v>0</v>
      </c>
      <c r="I30" s="13">
        <f t="shared" ref="I30:I36" si="7">H30*21%</f>
        <v>0</v>
      </c>
      <c r="J30" s="26">
        <f t="shared" si="5"/>
        <v>0</v>
      </c>
    </row>
    <row r="31" spans="3:10" ht="15.75" x14ac:dyDescent="0.25">
      <c r="C31" s="11">
        <v>21</v>
      </c>
      <c r="D31" s="27" t="s">
        <v>52</v>
      </c>
      <c r="E31" s="31" t="s">
        <v>30</v>
      </c>
      <c r="F31" s="35">
        <v>662</v>
      </c>
      <c r="G31" s="15"/>
      <c r="H31" s="13">
        <f t="shared" si="6"/>
        <v>0</v>
      </c>
      <c r="I31" s="13">
        <f t="shared" si="7"/>
        <v>0</v>
      </c>
      <c r="J31" s="26">
        <f t="shared" si="5"/>
        <v>0</v>
      </c>
    </row>
    <row r="32" spans="3:10" ht="15.75" x14ac:dyDescent="0.25">
      <c r="C32" s="11">
        <v>22</v>
      </c>
      <c r="D32" s="27" t="s">
        <v>53</v>
      </c>
      <c r="E32" s="31" t="s">
        <v>30</v>
      </c>
      <c r="F32" s="35">
        <v>809</v>
      </c>
      <c r="G32" s="15"/>
      <c r="H32" s="13">
        <f t="shared" si="6"/>
        <v>0</v>
      </c>
      <c r="I32" s="13">
        <f t="shared" si="7"/>
        <v>0</v>
      </c>
      <c r="J32" s="26">
        <f t="shared" si="5"/>
        <v>0</v>
      </c>
    </row>
    <row r="33" spans="2:10" ht="15.75" x14ac:dyDescent="0.25">
      <c r="C33" s="11">
        <v>23</v>
      </c>
      <c r="D33" s="27" t="s">
        <v>77</v>
      </c>
      <c r="E33" s="31" t="s">
        <v>30</v>
      </c>
      <c r="F33" s="35">
        <v>67</v>
      </c>
      <c r="G33" s="15"/>
      <c r="H33" s="13">
        <f t="shared" si="6"/>
        <v>0</v>
      </c>
      <c r="I33" s="13">
        <f t="shared" si="7"/>
        <v>0</v>
      </c>
      <c r="J33" s="26">
        <f t="shared" si="5"/>
        <v>0</v>
      </c>
    </row>
    <row r="34" spans="2:10" ht="15.75" x14ac:dyDescent="0.25">
      <c r="C34" s="11">
        <v>24</v>
      </c>
      <c r="D34" s="27" t="s">
        <v>78</v>
      </c>
      <c r="E34" s="31" t="s">
        <v>30</v>
      </c>
      <c r="F34" s="35">
        <v>67</v>
      </c>
      <c r="G34" s="15"/>
      <c r="H34" s="13">
        <f t="shared" si="6"/>
        <v>0</v>
      </c>
      <c r="I34" s="13">
        <f t="shared" si="7"/>
        <v>0</v>
      </c>
      <c r="J34" s="26">
        <f t="shared" si="5"/>
        <v>0</v>
      </c>
    </row>
    <row r="35" spans="2:10" ht="15.75" x14ac:dyDescent="0.25">
      <c r="C35" s="11">
        <v>25</v>
      </c>
      <c r="D35" s="27" t="s">
        <v>79</v>
      </c>
      <c r="E35" s="31" t="s">
        <v>30</v>
      </c>
      <c r="F35" s="35">
        <v>82</v>
      </c>
      <c r="G35" s="15"/>
      <c r="H35" s="13">
        <f t="shared" si="6"/>
        <v>0</v>
      </c>
      <c r="I35" s="13">
        <f t="shared" si="7"/>
        <v>0</v>
      </c>
      <c r="J35" s="26">
        <f t="shared" si="5"/>
        <v>0</v>
      </c>
    </row>
    <row r="36" spans="2:10" ht="15.75" x14ac:dyDescent="0.25">
      <c r="C36" s="11">
        <v>26</v>
      </c>
      <c r="D36" s="28" t="s">
        <v>54</v>
      </c>
      <c r="E36" s="34" t="s">
        <v>30</v>
      </c>
      <c r="F36" s="35">
        <v>257</v>
      </c>
      <c r="G36" s="15"/>
      <c r="H36" s="13">
        <f t="shared" si="6"/>
        <v>0</v>
      </c>
      <c r="I36" s="13">
        <f t="shared" si="7"/>
        <v>0</v>
      </c>
      <c r="J36" s="26">
        <f t="shared" si="5"/>
        <v>0</v>
      </c>
    </row>
    <row r="37" spans="2:10" ht="23.25" customHeight="1" x14ac:dyDescent="0.25">
      <c r="C37" s="42" t="s">
        <v>4</v>
      </c>
      <c r="D37" s="43"/>
      <c r="E37" s="43"/>
      <c r="F37" s="43"/>
      <c r="G37" s="44"/>
      <c r="H37" s="14">
        <f>SUM(H11:H36)</f>
        <v>0</v>
      </c>
      <c r="I37" s="14">
        <f>SUM(I11:I36)</f>
        <v>0</v>
      </c>
      <c r="J37" s="14">
        <f>SUM(J11:J36)</f>
        <v>0</v>
      </c>
    </row>
    <row r="40" spans="2:10" ht="15.75" x14ac:dyDescent="0.25">
      <c r="B40" s="4" t="s">
        <v>7</v>
      </c>
    </row>
    <row r="41" spans="2:10" s="3" customFormat="1" ht="15.75" x14ac:dyDescent="0.25">
      <c r="B41" s="6" t="s">
        <v>15</v>
      </c>
    </row>
    <row r="42" spans="2:10" s="3" customFormat="1" ht="15.75" x14ac:dyDescent="0.25">
      <c r="B42" s="6" t="s">
        <v>16</v>
      </c>
    </row>
    <row r="43" spans="2:10" ht="15.75" x14ac:dyDescent="0.25">
      <c r="B43" s="1"/>
    </row>
    <row r="44" spans="2:10" ht="15.75" x14ac:dyDescent="0.25">
      <c r="B44" s="2" t="s">
        <v>8</v>
      </c>
      <c r="C44" s="2"/>
      <c r="D44" s="2"/>
      <c r="E44" s="3"/>
      <c r="F44" s="3"/>
      <c r="G44" s="3"/>
    </row>
    <row r="45" spans="2:10" ht="15.75" x14ac:dyDescent="0.25">
      <c r="B45" s="45" t="s">
        <v>10</v>
      </c>
      <c r="C45" s="45"/>
      <c r="D45" s="45"/>
      <c r="E45" s="45"/>
      <c r="F45" s="45"/>
      <c r="G45" s="3"/>
    </row>
    <row r="46" spans="2:10" ht="15.75" x14ac:dyDescent="0.25">
      <c r="B46" s="39" t="s">
        <v>9</v>
      </c>
      <c r="C46" s="39"/>
      <c r="D46" s="39"/>
      <c r="E46" s="39"/>
      <c r="F46" s="39"/>
      <c r="G46" s="3"/>
    </row>
  </sheetData>
  <mergeCells count="6">
    <mergeCell ref="B46:F46"/>
    <mergeCell ref="C3:G3"/>
    <mergeCell ref="C5:J5"/>
    <mergeCell ref="C6:J6"/>
    <mergeCell ref="C37:G37"/>
    <mergeCell ref="B45:F45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Formular oferta LOT 1</vt:lpstr>
      <vt:lpstr>Formular oferta LOT 2</vt:lpstr>
      <vt:lpstr>Formular oferta LOT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Birou</dc:creator>
  <cp:lastModifiedBy>birou diana</cp:lastModifiedBy>
  <cp:lastPrinted>2026-05-04T10:30:41Z</cp:lastPrinted>
  <dcterms:created xsi:type="dcterms:W3CDTF">2023-02-10T10:43:04Z</dcterms:created>
  <dcterms:modified xsi:type="dcterms:W3CDTF">2026-05-04T10:30:42Z</dcterms:modified>
</cp:coreProperties>
</file>